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 activeTab="1"/>
  </bookViews>
  <sheets>
    <sheet name="ผ01" sheetId="12" r:id="rId1"/>
    <sheet name="ผ.02" sheetId="6" r:id="rId2"/>
    <sheet name="ประมาณการ" sheetId="8" r:id="rId3"/>
    <sheet name="ผ03" sheetId="9" r:id="rId4"/>
    <sheet name="Sheet1" sheetId="11" r:id="rId5"/>
  </sheets>
  <calcPr calcId="125725"/>
</workbook>
</file>

<file path=xl/calcChain.xml><?xml version="1.0" encoding="utf-8"?>
<calcChain xmlns="http://schemas.openxmlformats.org/spreadsheetml/2006/main">
  <c r="K60" i="12"/>
  <c r="K59"/>
  <c r="J60"/>
  <c r="J54"/>
  <c r="I60"/>
  <c r="I59"/>
  <c r="H60"/>
  <c r="K54"/>
  <c r="I54"/>
  <c r="H54"/>
  <c r="J59"/>
  <c r="H59"/>
  <c r="K14"/>
  <c r="I14"/>
  <c r="J14"/>
  <c r="J19"/>
  <c r="H19"/>
  <c r="H14"/>
  <c r="H161" i="6"/>
  <c r="H38" l="1"/>
  <c r="H274"/>
  <c r="H370"/>
  <c r="H346"/>
  <c r="H323"/>
  <c r="H299"/>
  <c r="H229"/>
  <c r="H230" s="1"/>
  <c r="H184"/>
  <c r="H115"/>
  <c r="H69"/>
  <c r="I91"/>
  <c r="H91"/>
  <c r="K19" i="12"/>
  <c r="I19"/>
  <c r="K37" l="1"/>
  <c r="I37"/>
  <c r="B112" i="11"/>
  <c r="C112"/>
  <c r="D112"/>
  <c r="B111"/>
  <c r="C111"/>
  <c r="D111"/>
  <c r="C107"/>
  <c r="D107"/>
  <c r="B107"/>
  <c r="B97"/>
  <c r="C97"/>
  <c r="D97"/>
  <c r="B85"/>
  <c r="C85"/>
  <c r="D85"/>
  <c r="D65"/>
  <c r="C65"/>
  <c r="B65"/>
  <c r="C39"/>
  <c r="D39"/>
  <c r="B39"/>
  <c r="D15"/>
  <c r="C15"/>
  <c r="B15"/>
</calcChain>
</file>

<file path=xl/comments1.xml><?xml version="1.0" encoding="utf-8"?>
<comments xmlns="http://schemas.openxmlformats.org/spreadsheetml/2006/main">
  <authors>
    <author>SVOAPC00011</author>
  </authors>
  <commentList>
    <comment ref="A229" authorId="0">
      <text>
        <r>
          <rPr>
            <b/>
            <sz val="9"/>
            <color indexed="81"/>
            <rFont val="Tahoma"/>
            <family val="2"/>
          </rPr>
          <t>SVOAPC00011: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<sst xmlns="http://schemas.openxmlformats.org/spreadsheetml/2006/main" count="1778" uniqueCount="643">
  <si>
    <t>โครงการ</t>
  </si>
  <si>
    <t>งบประมาณ</t>
  </si>
  <si>
    <t>องค์การบริหารส่วนตำบลนาอุดม อำเภอนิคมคำสร้อย จังหวัดมุกดหาร</t>
  </si>
  <si>
    <t>(บาท)</t>
  </si>
  <si>
    <t>แบบ ผ.02</t>
  </si>
  <si>
    <t>รายละเอียดโครงการพัฒนา</t>
  </si>
  <si>
    <t>ที่</t>
  </si>
  <si>
    <t>วัตถุประสงค์</t>
  </si>
  <si>
    <t>เป้าหมาย</t>
  </si>
  <si>
    <t>(ผลผลิตของ</t>
  </si>
  <si>
    <t>โครงการ)</t>
  </si>
  <si>
    <t>ตัวชี้วัด</t>
  </si>
  <si>
    <t>(KPI)</t>
  </si>
  <si>
    <t>ผลที่คาดว่า</t>
  </si>
  <si>
    <t>จะได้รับ</t>
  </si>
  <si>
    <t>หน่วยงาน</t>
  </si>
  <si>
    <t>หลัก</t>
  </si>
  <si>
    <t>ตามประมาณการไฟฟ้า</t>
  </si>
  <si>
    <t>ไฟฟ้า</t>
  </si>
  <si>
    <t>มีไฟฟ้าใช้ร้อยละ</t>
  </si>
  <si>
    <t>มีไฟฟ้าแสง</t>
  </si>
  <si>
    <t>สว่างใช้ทั่วถึง</t>
  </si>
  <si>
    <t>กองช่าง</t>
  </si>
  <si>
    <t>อย่างทั่วถึง</t>
  </si>
  <si>
    <t>ขยายเขตไฟฟ้าไปไร่นา</t>
  </si>
  <si>
    <t xml:space="preserve">    6. ยุทธศาสตร์โครงสร้างพื้นฐานและสาธารณูปโภค</t>
  </si>
  <si>
    <t xml:space="preserve">        6.1 แผนงานเคหะและชุมชน</t>
  </si>
  <si>
    <t>จังหวัดมุกดาหาร</t>
  </si>
  <si>
    <t>มีไฟฟ้าส่งสว่าง</t>
  </si>
  <si>
    <t>ตามจุดในชุมชน</t>
  </si>
  <si>
    <t>การไฟฟ้า</t>
  </si>
  <si>
    <t>มุกดาหาร</t>
  </si>
  <si>
    <t>ติดตั้งทั่วถึงร้อย</t>
  </si>
  <si>
    <t>ละ90%</t>
  </si>
  <si>
    <t>เพื่อส่องสว่างในหมู่บ้าน</t>
  </si>
  <si>
    <t>การสัญจรสะดวก</t>
  </si>
  <si>
    <t>ร้อยละ 80%</t>
  </si>
  <si>
    <t>ถนนมีความ</t>
  </si>
  <si>
    <t>หมู่ 8</t>
  </si>
  <si>
    <t>เพื่อเป็นเส้นทางสัญจร</t>
  </si>
  <si>
    <t>ของชาวบ้าน</t>
  </si>
  <si>
    <t xml:space="preserve">    2 ยุทธศาสตร์ด้านการส่งเสริมการเกษตรอย่างยั่งยืน</t>
  </si>
  <si>
    <t>การสัญจรมีความ</t>
  </si>
  <si>
    <t>สะดวกร้อยละ80%</t>
  </si>
  <si>
    <t>สะดวกขึ้น</t>
  </si>
  <si>
    <t>ฝายสามารถเก็บ</t>
  </si>
  <si>
    <t>มีน้ำเพียงพอ</t>
  </si>
  <si>
    <t xml:space="preserve"> กองช่าง</t>
  </si>
  <si>
    <t>สำหรับการเกษตร</t>
  </si>
  <si>
    <t>น้ำได้ร้อยละ80%</t>
  </si>
  <si>
    <t>เป็นเส้นทางคมนาคม</t>
  </si>
  <si>
    <t xml:space="preserve">     6. ยุทธศาสตร์โครงสร้างพื้นฐานและสาธารณูปโภค</t>
  </si>
  <si>
    <t>ข. ยุทธศาสตร์การพัฒนาขององค์กรปกครองส่วนท้องถิ่นในเขตจังหวัด 2. การพัฒนาเศรษฐกิจพานิชยกรรมและการจัดการด้านอาหารปลอดภัย</t>
  </si>
  <si>
    <t>ข. ยุทธศาสตร์การพัฒนาขององค์กรปกครองส่วนท้องถิ่นในเขตจังหวัด 3 การพัฒนาด้านโครงสร้างพื้นฐานสาธารณูปโภค สาธารณูปการ</t>
  </si>
  <si>
    <t>ข. ยุทธศาสตร์การพัฒนาขององค์กรปกครองส่วนท้องถิ่นในเขตจังหวัด  3 การพัฒนาด้านโครงสร้างพื้นฐานสาธารณูปโภค สาธารณูปการ</t>
  </si>
  <si>
    <t>โครงการก่อสร้างถนน คสล.</t>
  </si>
  <si>
    <t>หมู่ 1 (เส้นนาอุดม-หนองเลิง</t>
  </si>
  <si>
    <t>คำ)</t>
  </si>
  <si>
    <t>โครงการก่อสร้างคอนกรีต</t>
  </si>
  <si>
    <t xml:space="preserve">        6.2 แผนงานอุตสาหกรรมและการโยธา</t>
  </si>
  <si>
    <t>น้ำได้ร้อยละ70%</t>
  </si>
  <si>
    <t xml:space="preserve">        2.1 แผนงานการเกษตร</t>
  </si>
  <si>
    <t>รับผิดชอบ</t>
  </si>
  <si>
    <t>และการ</t>
  </si>
  <si>
    <t>กองช่างและ</t>
  </si>
  <si>
    <t>แบบผ.02</t>
  </si>
  <si>
    <t>ขุดลอกห้วยโป่ง หมู่ 4</t>
  </si>
  <si>
    <t>ปรับปรุงระบบประปา หมู่ 1</t>
  </si>
  <si>
    <t>ขยายเขตไฟฟ้าแรงต่ำ หมู่ 2</t>
  </si>
  <si>
    <t>โครงการก่อสร้างถนนลูกรัง</t>
  </si>
  <si>
    <t>ประตูปิดน้ำ หมู่ 1</t>
  </si>
  <si>
    <t>ขยายเขตไฟฟ้าเพื่อการเกษตร</t>
  </si>
  <si>
    <t>โครงการติดตั้งไฟกิ่งในหมู่</t>
  </si>
  <si>
    <t>บ้าน หมู่ 3</t>
  </si>
  <si>
    <t>หมู่ 4 (ภูกิ่ว)</t>
  </si>
  <si>
    <t>(เส้นคำเชียงสา-เหล่านางาม</t>
  </si>
  <si>
    <t>ขยายเขตไฟฟ้าป่าสะคาม-</t>
  </si>
  <si>
    <t>หนองไหล หมู่ 7</t>
  </si>
  <si>
    <t>(ข้างบ้านนายสำราญถึงนานาย</t>
  </si>
  <si>
    <t>อำพร)</t>
  </si>
  <si>
    <t>ขยายเขตติดตั้งไฟกิ่ง หมู่ 8</t>
  </si>
  <si>
    <t>เสริมเหล็ก หมู่ 9</t>
  </si>
  <si>
    <t>(วัดไปที่ทำการผู้ใหญ่บ้าน)</t>
  </si>
  <si>
    <t>ปรับปรุงระบบประปา หมู่ 9</t>
  </si>
  <si>
    <t>คลองระบายน้ำ หมู่ 9</t>
  </si>
  <si>
    <t>คลองระบายน้ำ ม.10-ม.1</t>
  </si>
  <si>
    <t xml:space="preserve">โครงการก่อสร้างถนน คสล. </t>
  </si>
  <si>
    <t>ขุดลอกห้วยนานายหก หมู่ 11</t>
  </si>
  <si>
    <t>ขยายไฟฟ้าแรงต่ำ หมู่ 12</t>
  </si>
  <si>
    <t>ขยายเขตไฟกิ่ง หมู่ 12</t>
  </si>
  <si>
    <t>เส้นนานายสงกาไปนานายไป่</t>
  </si>
  <si>
    <t>ก่อสร้างถนนลูกรัง  หมู่ 12</t>
  </si>
  <si>
    <t>ปรับปรุงบ่อประปา หมู่ 12</t>
  </si>
  <si>
    <t>แผนงานการเกษตร</t>
  </si>
  <si>
    <t>โครงการขุดลอกห้วยส่งเปลือย(นานายพู-นานายหมอง)หมู่ 2</t>
  </si>
  <si>
    <t>โครงการขุดลอกห้วยตับเต่า(แอม) หมู่ 2</t>
  </si>
  <si>
    <t>โครงการขุดลอกห้วยโป่งเสาร์ หมู่ 3</t>
  </si>
  <si>
    <t>ซ่อมแซมฝายนาพ่อใหญ่บาน(หนองไหล) หมู่ 7</t>
  </si>
  <si>
    <t>โครงการฝายกั้นน้ำ 2 แห่ง ห้วยภูไม้ซาง หมู่ 9</t>
  </si>
  <si>
    <t>ขุดลอกห้วยปอ (นาพ่อวงค์) ผช.รัตน์ หมู่ 11</t>
  </si>
  <si>
    <t>ขุดฝายแก้มลิง หมู่ 12 (ห้วยถ้ำเกีย นาพ่อสวาท)</t>
  </si>
  <si>
    <t>ขุดลอกแก้มลิงห้วยแก่นเต่า เส้นนานางบุญเพ็ง หมู่ 4</t>
  </si>
  <si>
    <t>แผนงานเคหะและชุมชน</t>
  </si>
  <si>
    <t>หลังคาโดมตลาดประชารัฐ หมู่ 7</t>
  </si>
  <si>
    <t>บล็อกคอนเวิร์ส (ห้วยยาง) หมู่ 6</t>
  </si>
  <si>
    <t>โครงการซ่อมแซมลูกรัง หมู่ 2 (เส้นนานายบุญมี)</t>
  </si>
  <si>
    <t>โครงการถนนคันดิน หมู่ 2 (เส้นนาผู้ใหญ่บ้าน)</t>
  </si>
  <si>
    <t>โครงการก่อสร้างถนนลูกรัง หมู่ 2 (เส้นนาผู้ใหญ่บ้าน)</t>
  </si>
  <si>
    <t>โครงการก่อสร้างถนนลูกรัง หมู่ 2 (หนองสระใหญ่)</t>
  </si>
  <si>
    <t>โครงการก่อสร้างถนนลูกรัง (นาใหญ่ฉลอง-คำกระแสน) หมู่ 3</t>
  </si>
  <si>
    <t>โครงการก่อสร้างถนนลูกรัง (เส้นห้วยโป่งลิง) หมู่ 3</t>
  </si>
  <si>
    <t>ถนนคันดินจากบ้านนายประ เทืองไป รร.คณะเทศบาลฯ หมู่ 4</t>
  </si>
  <si>
    <t>โครงการก่อสร้างถนนลูกรัง หมู่ 4 (ภูกิ่ว)</t>
  </si>
  <si>
    <t>โครงการก่อสร้างถนนลูกรัง หมู่ 4 (เส้นนาพ่อแอดถึงนาจารย์ลำ)</t>
  </si>
  <si>
    <t>(เส้นนาพ่อแอดถึงนาจารย์ลำ)</t>
  </si>
  <si>
    <t>โครงการก่อสร้างถนนลูกรัง หมู่ 6(ไปนายายเหิน)</t>
  </si>
  <si>
    <t>โครงการก่อสร้างถนนลูกรัง หมู่7 (เส้นคำเชียงสา-เหล่านางามช่วงบ้านแม่พิน)</t>
  </si>
  <si>
    <t>โครงการก่อสร้างถนนลูกรัง หมู่8 (ข้างบ้านนายสำราญถึงนานายอำพร)</t>
  </si>
  <si>
    <t xml:space="preserve">สร้างบล็อคคอนเวิร์ส หมู่ 11 นาพ่อใหญ่คลื่น </t>
  </si>
  <si>
    <t>ก่อสร้างถนนลูกรัง หมู่ 12 (เส้นนานายจำนง-นาวิภารัตน์)</t>
  </si>
  <si>
    <t>ถนนลูกรัง หมู่ 8 (ห้วยกัญหาไปนานางบัณฑิต)</t>
  </si>
  <si>
    <t>ก่อสร้างถนนลูกรัง หมู่ 8 (เส้นนานายวิชิต)</t>
  </si>
  <si>
    <t>โครงการก่อสร้างถนนลูกรัง(เส้นนานายตูหลู-หนองเลิงคำและวัดไทรย้อย) หมู่ 10</t>
  </si>
  <si>
    <t xml:space="preserve">โครงการสร้างถนนคันดิน (บ้านนาเจริญ-ตาดบก) </t>
  </si>
  <si>
    <t xml:space="preserve">โครงการถนนคันดินภายในหมู่บ้านนาเจริญ(เส้นไปนาหนองผักแว่น) หมู่ที่ 10 </t>
  </si>
  <si>
    <t xml:space="preserve">ก่อสร้างถนนลูกรัง หมู่ 12 เส้นนานายศักดิ์  </t>
  </si>
  <si>
    <t>ก่อสร้างถนนลูกรัง  หมู่ 12 เส้นนานายสงกาไปนานายไป่</t>
  </si>
  <si>
    <t>โครงการซ่อมแซมชลประทาน หมู่ 9</t>
  </si>
  <si>
    <t>ขุดเจาะบ่อบาดาล หมู่ 9</t>
  </si>
  <si>
    <t>โครงการปรับปรุงซ่อมแซมระบบประปาบาดาล หมู่ 3</t>
  </si>
  <si>
    <t>โครงการก่อสร้างคลองระบายน้ำ(เส้นหน้าบ้านนายมังกรถึงแยกหนองไหล) หมู่ 3</t>
  </si>
  <si>
    <t>โครงการก่อสร้างคลองระบายน้ำ(หน้าบ้านช่างไร) หมู่ 3</t>
  </si>
  <si>
    <t>คลองระบายน้ำ (ช่วงบ้านแม่พิน-พ่อเมย) หมู่ 7</t>
  </si>
  <si>
    <t>คลองระบายน้ำ (เส้นบ้านนายศักดิ์) หมู่ 7</t>
  </si>
  <si>
    <t>ขยายเขตประปา หมู่ 7(บ้านพ่อใหญ่บาน หนองไหล)</t>
  </si>
  <si>
    <t>โครงการก่อสร้างคอนกรีตเสริมเหล็ก หมู่ 6 (เส้นหลังวัด)</t>
  </si>
  <si>
    <t>โครงการก่อสร้างถนน คสล. หมู่ 3 (เส้นบ้านนายไพรวัลย์)</t>
  </si>
  <si>
    <t>โครงการก่อสร้างถนน คสล.หมู่ 3 (เส้นบ้าน ผญ.สมควร)</t>
  </si>
  <si>
    <t>แผนงานอุตสาหกรรมและการโยธา</t>
  </si>
  <si>
    <t>โครงการต่อเติมถนนคอนกรีตในหมู่บ้านที่ยังไม่เชื่อมกัน(บ้านนางรส) หมู่ 8</t>
  </si>
  <si>
    <t>โครงการถนนคอนกรีตเสริมเหล็ก(บ้านทรายทองไปบ้านนาขาม) หมู่ 9</t>
  </si>
  <si>
    <t>โครงการซ่อมแซมถนนคอนกรีตเสริมเหล็ก หมู่ 9(วัดไปที่ทำการผู้ใหญ่บ้าน)</t>
  </si>
  <si>
    <t>โครงการก่อสร้างถนน คสล. เส้นเมรุ หมู่ 10</t>
  </si>
  <si>
    <t>ก่อสร้างถนน คสล.ไปบ้านแม่ติก หมู่ 11</t>
  </si>
  <si>
    <t xml:space="preserve">ก่อสร้างถนน คสล. หมู่ 11 เส้นบ้านแม่คูณต่อจุดเดิม </t>
  </si>
  <si>
    <t>แผนงานเคหะและชุมชน(ต่อ)</t>
  </si>
  <si>
    <t>บัญชีครุภัณฑ์</t>
  </si>
  <si>
    <t xml:space="preserve">                   องค์การบริหารส่วนตำบลนาอุดม อำเภอนิคมคำสร้อย จังหวัดมุกดหาร</t>
  </si>
  <si>
    <t>แบบ ผ.03</t>
  </si>
  <si>
    <t>แผนงาน</t>
  </si>
  <si>
    <t>หมวด</t>
  </si>
  <si>
    <t>ประเภท</t>
  </si>
  <si>
    <t>รับผิชอบ</t>
  </si>
  <si>
    <t>ครุภัณฑ์)</t>
  </si>
  <si>
    <t>เก็บน้ำได้ตลอดปี</t>
  </si>
  <si>
    <t>เพื่อขุดลอกลำห้วยให้</t>
  </si>
  <si>
    <t>โครงการก่อสร้างถนนลูกรังหมู่7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</si>
  <si>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</si>
  <si>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</si>
  <si>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</si>
  <si>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</si>
  <si>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</si>
  <si>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</si>
  <si>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</si>
  <si>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</si>
  <si>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</si>
  <si>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</si>
  <si>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</si>
  <si>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</si>
  <si>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</si>
  <si>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</si>
  <si>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อายุ</t>
  </si>
  <si>
    <t>ชาย</t>
  </si>
  <si>
    <t>หญิง</t>
  </si>
  <si>
    <t>รวม</t>
  </si>
  <si>
    <t>น้อยกว่า 1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</si>
  <si>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</si>
  <si>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</si>
  <si>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</si>
  <si>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</si>
  <si>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</si>
  <si>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</si>
  <si>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</si>
  <si>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</si>
  <si>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</si>
  <si>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</si>
  <si>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</si>
  <si>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</si>
  <si>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</si>
  <si>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</si>
  <si>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</si>
  <si>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</si>
  <si>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</si>
  <si>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</si>
  <si>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</si>
  <si>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</si>
  <si>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</si>
  <si>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</si>
  <si>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</si>
  <si>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</si>
  <si>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</si>
  <si>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</si>
  <si>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</si>
  <si>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</si>
  <si>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</si>
  <si>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</si>
  <si>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</si>
  <si>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</si>
  <si>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</si>
  <si>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</si>
  <si>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</si>
  <si>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</si>
  <si>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</si>
  <si>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</si>
  <si>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</si>
  <si>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</si>
  <si>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</si>
  <si>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</si>
  <si>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</si>
  <si>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</si>
  <si>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</si>
  <si>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</si>
  <si>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</si>
  <si>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</si>
  <si>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</si>
  <si>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</si>
  <si>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</si>
  <si>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</si>
  <si>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</si>
  <si>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</si>
  <si>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</si>
  <si>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</si>
  <si>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</si>
  <si>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</si>
  <si>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</si>
  <si>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</si>
  <si>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</si>
  <si>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</si>
  <si>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</si>
  <si>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</si>
  <si>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</si>
  <si>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</si>
  <si>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</si>
  <si>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</si>
  <si>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</si>
  <si>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</si>
  <si>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</si>
  <si>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</si>
  <si>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</si>
  <si>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</si>
  <si>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</si>
  <si>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</si>
  <si>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</si>
  <si>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</si>
  <si>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</si>
  <si>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</si>
  <si>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</si>
  <si>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</si>
  <si>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</si>
  <si>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</si>
  <si>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</si>
  <si>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</si>
  <si>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100 ปี</t>
  </si>
  <si>
    <t>ขยายเขตไฟกิ่งในหมู่บ้าน</t>
  </si>
  <si>
    <t>(บ้านนางสมพาน)</t>
  </si>
  <si>
    <t>เสียงเย็น)</t>
  </si>
  <si>
    <t>ขยายเขตไฟฟ้าไปห้วยกัญหา</t>
  </si>
  <si>
    <t>ขุดลอกให้มีความลึก</t>
  </si>
  <si>
    <t>สามารถให้กักเก็บน้ำ</t>
  </si>
  <si>
    <t>ตลอดทั้งปี</t>
  </si>
  <si>
    <t>ขุดลอกห้วยโป่งเสาร์</t>
  </si>
  <si>
    <t>ม.1 เส้นนาพ่อใหญ่ผาย</t>
  </si>
  <si>
    <t>เพื่อส่องสว่างในการ</t>
  </si>
  <si>
    <t>เดินทาง ช่วงกลางคืน</t>
  </si>
  <si>
    <t>มีไฟฟ้าส่องสว่าง</t>
  </si>
  <si>
    <t>ร้อยละ 90%</t>
  </si>
  <si>
    <t>ขยายเขตไฟฟ้าหมู่ 2 เส้น</t>
  </si>
  <si>
    <t>หลังวัด</t>
  </si>
  <si>
    <t>เพื่อขยายเขตไฟฟ้าให้</t>
  </si>
  <si>
    <t>ทั่วถึง</t>
  </si>
  <si>
    <t>เพื่อขยายไฟฟ้าใช้ในการ</t>
  </si>
  <si>
    <t>เกษตร</t>
  </si>
  <si>
    <t>มีไฟฟ้าขยายสู่ไร่นา</t>
  </si>
  <si>
    <t>องค์การบริหารส่วนตำบลนาอุดม อำเภอนิคมคำสร้อย จังหวัดมุกดาหาร</t>
  </si>
  <si>
    <t xml:space="preserve">             2. บัญชีโครงการพัฒนาท้องถิ่น</t>
  </si>
  <si>
    <t>แบบ ผ.01</t>
  </si>
  <si>
    <t>บัญชีโครงการพัฒนา</t>
  </si>
  <si>
    <t>ยุทธศาสตร์</t>
  </si>
  <si>
    <t>ปี 2561</t>
  </si>
  <si>
    <t>ปี 2562</t>
  </si>
  <si>
    <t>ปี 2563</t>
  </si>
  <si>
    <t>ปี 2564</t>
  </si>
  <si>
    <t>ปี 2565</t>
  </si>
  <si>
    <t>จำนวน</t>
  </si>
  <si>
    <t>ยุทธศาสตร์ที่ 1</t>
  </si>
  <si>
    <t>แผนงานการศึกษา</t>
  </si>
  <si>
    <t>-</t>
  </si>
  <si>
    <t>แผนงานสาธารณสุข</t>
  </si>
  <si>
    <t>แผนงานสร้างความเช้มแข็งของชุมชน</t>
  </si>
  <si>
    <t>แผนงานศาสนาวัฒนธรรมและนันทนาการ</t>
  </si>
  <si>
    <t>แผนงานงบกลาง</t>
  </si>
  <si>
    <t>ยุทธศาสตร์ที่ 2</t>
  </si>
  <si>
    <t>แผนงานการพาณิชย์</t>
  </si>
  <si>
    <t xml:space="preserve">              2. บัญชีโครงการพัฒนาท้องถิ่น</t>
  </si>
  <si>
    <t>ยุทธศาสตร์ที่ 3</t>
  </si>
  <si>
    <t>แผนงานศาสนาวัฒนธรรมท้องถิ่น</t>
  </si>
  <si>
    <t>ยุทธศาสตร์ที่ 4</t>
  </si>
  <si>
    <t>แผนงานป้องกันและบรรเทาสาธารณภัย</t>
  </si>
  <si>
    <t>แผนงานรักษาความสงบภายใน</t>
  </si>
  <si>
    <t xml:space="preserve">                  2. บัญชีโครงการพัฒนาท้องถิ่น</t>
  </si>
  <si>
    <t>ยุทธศาสตร์ที่ 5</t>
  </si>
  <si>
    <t>แผนงานบริหารงานทั่วไป</t>
  </si>
  <si>
    <t>ยุทธศาสตร์ที่ 6</t>
  </si>
  <si>
    <t>รวมทั้งสิ้น</t>
  </si>
  <si>
    <t>แผนพัฒนาท้องถิ่น (พ.ศ. 2561-2565) เพิ่มเติมครั้งที่ 2</t>
  </si>
  <si>
    <t>การศึกษา</t>
  </si>
  <si>
    <t>ครุภัณฑ์</t>
  </si>
  <si>
    <t>ครุภัณฑ์สำนักงาน</t>
  </si>
  <si>
    <t>กองคลัง</t>
  </si>
  <si>
    <t>ชุดโต๊ะ+เก้าอี้ อนุบาลสำหรับรับ</t>
  </si>
  <si>
    <t>ประทานอาหาร ขนาดกว้าง60x</t>
  </si>
  <si>
    <t>จำนวน 1 หลัง</t>
  </si>
  <si>
    <t>ยาว120Xสูง60ซม. จำนวน 10 ชุด</t>
  </si>
  <si>
    <t>ข. ยุทธศาสตร์การพัฒนาขององค์กรปกครองส่วนท้องถิ่นในเขตจังหวัด ที่ 1การพัฒนาคนและส่งเสริมคุณภาพชีวิตสังคมการศึกษา วัฒนธรรม จารีตประเพณีและภูมิปัญญาท้องถิ่น</t>
  </si>
  <si>
    <t xml:space="preserve">    1. ยุทธศาสตร์การพัฒนาด้าน การศึกษา การพัฒนาคนและสังคมเพื่อยกระดับคุณภาพชีวิต</t>
  </si>
  <si>
    <t>สำนักปลัด</t>
  </si>
  <si>
    <t>โครงการอบรมให้ความรู้</t>
  </si>
  <si>
    <t>สาธารณะภัยแก่ประชาชน</t>
  </si>
  <si>
    <t>กับสาธาณะภัยและการ</t>
  </si>
  <si>
    <t>ประชาชนตำบล</t>
  </si>
  <si>
    <t>ป้องกันภัย การกู้ชีพ</t>
  </si>
  <si>
    <t>ผู้เข้าอบรมสามารถ</t>
  </si>
  <si>
    <t>ป้องกันช่วยเหลือตัว</t>
  </si>
  <si>
    <t>และเอาตัวรอดได้100%</t>
  </si>
  <si>
    <t>เองจากสาธรณะภัย</t>
  </si>
  <si>
    <t>ประชาชนมีความ</t>
  </si>
  <si>
    <t>ปลอดภัยในชีวิต</t>
  </si>
  <si>
    <t>และทรัพย์สิน</t>
  </si>
  <si>
    <t>นาอุดม อปพร.</t>
  </si>
  <si>
    <t>โครงการให้ความรู้ด้านความ</t>
  </si>
  <si>
    <t>ปลอดภัยทางถนน</t>
  </si>
  <si>
    <t>เพื่ออบรมให้ความรู้แก่</t>
  </si>
  <si>
    <t>เด็กนักเรียน</t>
  </si>
  <si>
    <t>เด็กมีความเข้าในในการ</t>
  </si>
  <si>
    <t>รักษาความปลอดภัยทาง</t>
  </si>
  <si>
    <t>ถนนเพิ่มขึ้นร้อยละ 80%</t>
  </si>
  <si>
    <t>เด็กเยาวชนมีความ</t>
  </si>
  <si>
    <t>ปลอดภัยในชีวิตและ</t>
  </si>
  <si>
    <t>ทรัพย์สิน</t>
  </si>
  <si>
    <t>ข. ยุทธศาสตร์การพัฒนาขององค์กรปกครองส่วนท้องถิ่นในเขตจังหวัด ยุทธศาสตร์ที่ 4 ด้านการพัฒนาการเมืองและการบริหารจัดการ</t>
  </si>
  <si>
    <t xml:space="preserve">     5.ยุทธศาสตร์ด้านการบริหารกิจการบ้านเมืองที่ดี</t>
  </si>
  <si>
    <t xml:space="preserve">      5.2 แผนงานรักษาความสงบภายใน</t>
  </si>
  <si>
    <t>เพื่อส่งเสริมให้ความรู้</t>
  </si>
  <si>
    <t>ในการมีส่วนร่วมของเด็ก</t>
  </si>
  <si>
    <t>เยาวชน  ต่ออปท.</t>
  </si>
  <si>
    <t>ส่งเสริมประชาธิปไตย</t>
  </si>
  <si>
    <t>ในโรงเรียน</t>
  </si>
  <si>
    <t>เด็กนักเรียนเยาวชน</t>
  </si>
  <si>
    <t>เด็กเยาวชนรู้จัก</t>
  </si>
  <si>
    <t>การมีส่วนร่วม และ</t>
  </si>
  <si>
    <t>การแสดงความเห็น</t>
  </si>
  <si>
    <t>โครงการอบรมให้ความรู้ด้าน</t>
  </si>
  <si>
    <t>โครงการส่งเสริมให้ประชาชน</t>
  </si>
  <si>
    <t>ออกกำลังกายเพื่อสุขภาพ</t>
  </si>
  <si>
    <t>เด็ก เยาวชน และ</t>
  </si>
  <si>
    <t>ประชาชนในเขตพื้น</t>
  </si>
  <si>
    <t>ที่ตำบลนาอุดม</t>
  </si>
  <si>
    <t>ประชาชนมีสุขภาพ</t>
  </si>
  <si>
    <t>เพื่อส่งเสริมให้ประชาชนมี</t>
  </si>
  <si>
    <t>สมรรถภาพร่างกายแข็งแรง</t>
  </si>
  <si>
    <t>และเห็นความสำคัญกับ</t>
  </si>
  <si>
    <t>การส่งเสริมสุขภาพ</t>
  </si>
  <si>
    <t>โครงการซ่อมแซมถนนลูกรัง</t>
  </si>
  <si>
    <t>ไฟกิ่งในหมู่บ้าน หมู่ 10</t>
  </si>
  <si>
    <t>เหล่านางาม-สมสะอาด</t>
  </si>
  <si>
    <t>มีความรู้ความ</t>
  </si>
  <si>
    <t>เข้าใจเพิ่มขึ้น</t>
  </si>
  <si>
    <t>หมู่ 3 (ช่วงนาพ่อเบา)</t>
  </si>
  <si>
    <t>แผนงานรักษา</t>
  </si>
  <si>
    <t>ความสงบภายใน</t>
  </si>
  <si>
    <t>รถบรรทุกน้ำดับเพลิงพร้อมกระเช้า</t>
  </si>
  <si>
    <t xml:space="preserve">กู้ภัย ขนาดความจุไม่น้อยกว่า </t>
  </si>
  <si>
    <t>4,000ลิตร, กระเช้าสูงไม่น้อยกว่า</t>
  </si>
  <si>
    <t>ครุภัณฑ์ยานพาหนะ</t>
  </si>
  <si>
    <t>ตู้เก็บเอกสาร แบบ 2 บาน</t>
  </si>
  <si>
    <t>จำนวน 4หลัง</t>
  </si>
  <si>
    <t>เครื่องปรับอากาศ แบบแยกส่วน</t>
  </si>
  <si>
    <t>จำนวน 2 เครื่อง</t>
  </si>
  <si>
    <t>บ่อกำจัดสิ่งปฏิกูล</t>
  </si>
  <si>
    <t>เพื่อเป็นที่กำจัดสิ่งปฏิกูลให้</t>
  </si>
  <si>
    <t>ถูกสุขลักษณะ</t>
  </si>
  <si>
    <t>ตามแบบแปลน</t>
  </si>
  <si>
    <t>ประชาชนร้อย</t>
  </si>
  <si>
    <t>ละ80% ให้ความ</t>
  </si>
  <si>
    <t>สำคัญกับการออก</t>
  </si>
  <si>
    <t>กำลังกาย</t>
  </si>
  <si>
    <t>ร่างกายที่ดีขึ้น</t>
  </si>
  <si>
    <t>อย่างน้อย 1 แห่ง</t>
  </si>
  <si>
    <t>มีสถานที่กำจัดสิ่งปฏิกูล</t>
  </si>
  <si>
    <t>อย่างถูกสุขลักษณะ</t>
  </si>
  <si>
    <t>เพื่ออบรมให้ความรู้เกี่ยว</t>
  </si>
  <si>
    <t>กู้ภัย</t>
  </si>
  <si>
    <t>ขุดลอกห้วยป่ง หมู่ 2</t>
  </si>
  <si>
    <t>ได้ตลอดทั้งปี</t>
  </si>
  <si>
    <t>มีไฟฟ้าใช้อย่างทั่วถึง</t>
  </si>
  <si>
    <t>มีไฟฟ้าครัวเรือนใช้</t>
  </si>
  <si>
    <t>เพียงพอ ร้อยละ90%</t>
  </si>
  <si>
    <t>เพื่อขยายเขตไฟฟ้าชุมชน</t>
  </si>
  <si>
    <t>ให้ทั่วถึง</t>
  </si>
  <si>
    <t>มีไฟฟ้าใช้ในชุมชนอย่าง</t>
  </si>
  <si>
    <t>เพียงพอ</t>
  </si>
  <si>
    <t>มีไฟฟ้าสำหรับการ</t>
  </si>
  <si>
    <t>หมู่ 2 (ภูหินปูน -นาปู่อน)</t>
  </si>
  <si>
    <t>เพื่อทำการเกษตร</t>
  </si>
  <si>
    <t>เพื่อส่องสว่างยาม</t>
  </si>
  <si>
    <t>ค่ำคืน</t>
  </si>
  <si>
    <t>ร้อยละ90%</t>
  </si>
  <si>
    <t>ขยายเขตไฟฟ้าเพื่อ</t>
  </si>
  <si>
    <t>การเกษตร</t>
  </si>
  <si>
    <t>ติดตั้งไฟกิ่งรอบหมู่บ้าน หมู่ 9</t>
  </si>
  <si>
    <t>ยามค่ำคืน</t>
  </si>
  <si>
    <t>มีไฟฟ้าแสงสว่าง</t>
  </si>
  <si>
    <t>ทั่วถึงร้อยละ 90%</t>
  </si>
  <si>
    <t>ในชุมชน</t>
  </si>
  <si>
    <t>การขนส่งผลผลิตทาง</t>
  </si>
  <si>
    <t>การเกษตรสะดวกขึ้น</t>
  </si>
  <si>
    <t>สำหรับขนส่งผลผลิต</t>
  </si>
  <si>
    <t>การสัญจรสะดวกขึ้น</t>
  </si>
  <si>
    <t>ถนนมีความสะดวก</t>
  </si>
  <si>
    <t>ขึ้นร้อยละ80%</t>
  </si>
  <si>
    <t>การเกษตรของชาวบ้าน</t>
  </si>
  <si>
    <t>ช่วงนาแม่พิน)</t>
  </si>
  <si>
    <t>ทางการเกา๖รของชาวบ้าน</t>
  </si>
  <si>
    <t>สะดวกปลอดภัยขึ้น</t>
  </si>
  <si>
    <t>สะดวกร้อยละ90%</t>
  </si>
  <si>
    <t>ขึ้นร้อยละ90%</t>
  </si>
  <si>
    <t>ขยายท่อเมนประปา หมู่ 6 และ</t>
  </si>
  <si>
    <t>หมู่ 10</t>
  </si>
  <si>
    <t>เพื่อขยายท่อเมนส่งน้ำ</t>
  </si>
  <si>
    <t>มีประปาใช้อย่าง</t>
  </si>
  <si>
    <t>เพียงพอร้อยละ 90%</t>
  </si>
  <si>
    <t>มีน้ำประปาใช้อย่าง</t>
  </si>
  <si>
    <t>เพียงพอและทั่วถึง</t>
  </si>
  <si>
    <t>สร้างความเข้มแข็ง</t>
  </si>
  <si>
    <t>ของชุมชน</t>
  </si>
  <si>
    <t>เครื่องออกกำลังกายกลางแจ้ง</t>
  </si>
  <si>
    <t xml:space="preserve"> 1 ชุด</t>
  </si>
  <si>
    <t>8 เมตร ขนาดบรรทุก 6 ล้อไม่</t>
  </si>
  <si>
    <t>น้อยกว่า 130 แรงม้า</t>
  </si>
  <si>
    <t>(บ้านนายวาสนาไปเส้นคำกระแสน)</t>
  </si>
  <si>
    <t>ก่อสร้างถนนลูกรังเส้นห้วยอ่าง</t>
  </si>
  <si>
    <t>เพื่อให้การสัญจรดีขึ้น</t>
  </si>
  <si>
    <t>ขุดลอกห้วยใหญ่ ม.1</t>
  </si>
  <si>
    <t>ช่วงนานายตุ้ย</t>
  </si>
  <si>
    <t>ขุดลอกห้วยใหญ่ ม.6</t>
  </si>
  <si>
    <t>ก 6ม.xย 400ม.X</t>
  </si>
  <si>
    <t>ลึก 3ม.</t>
  </si>
  <si>
    <t>ประชาชนมีความปลอด</t>
  </si>
  <si>
    <t>ภัยในชีวิตและทรัพย์สิน</t>
  </si>
  <si>
    <t>ขยายเขตไฟฟ้าแรงสูง-ต่ำ ม.6</t>
  </si>
  <si>
    <t>เส้นบ้านนายทองแดง</t>
  </si>
  <si>
    <t>ขยายเขตไฟฟ้าแรงสูง-ต่ำ เส้น</t>
  </si>
  <si>
    <t>บ้านนาขาม-รร.คณะเทศฯ</t>
  </si>
  <si>
    <t>ขยายเขตไฟฟ้าให้</t>
  </si>
  <si>
    <t>ติดตั้งไฟกิ่งสาธารณะ หมู่ 4</t>
  </si>
  <si>
    <t>(บ้านน้อยวังเวิน)</t>
  </si>
  <si>
    <t>ช่วงนานายบุญ</t>
  </si>
  <si>
    <t>(โรงสี-ห้วยอ่าง)</t>
  </si>
  <si>
    <t>คลองระบายน้ำหมู่ 7</t>
  </si>
  <si>
    <t>เพื่อแก้ไขปัญหาน้ำท่วมขัง</t>
  </si>
  <si>
    <t>สามารถระบายน้ำได้</t>
  </si>
  <si>
    <t>ร้อยละ80%</t>
  </si>
  <si>
    <t>น้ำไม่ท่วมขังในชุมชน</t>
  </si>
  <si>
    <t>คลองระบายน้ำหมู่ 10</t>
  </si>
  <si>
    <t>ระบายน้ำและกักน้ำ</t>
  </si>
  <si>
    <t>ได้ร้อยละ80%</t>
  </si>
  <si>
    <t>เพื่อบริหารน้ำหน้าแล้ง</t>
  </si>
  <si>
    <t>และหน้าฝน</t>
  </si>
  <si>
    <t>เก็บน้ำข่วงหน้าแล้ง</t>
  </si>
  <si>
    <t>ระบายน้ำช่วงหน้าฝน</t>
  </si>
  <si>
    <t>ตอนบน</t>
  </si>
  <si>
    <t>ซ่อมแซมฝายเดิม</t>
  </si>
  <si>
    <t xml:space="preserve">ขุดลอกห้วยปอ ม.11 </t>
  </si>
  <si>
    <t>(นาพ่อวงค์)</t>
  </si>
  <si>
    <t>ไฟกิ่งส่องสว่างหมู่ 5</t>
  </si>
  <si>
    <t>ปากบน10 ม. ล่าง6 ม.</t>
  </si>
  <si>
    <t>ลึกเฉลี่ย 1.50 ม.</t>
  </si>
  <si>
    <t>ยาว 267 ม.</t>
  </si>
  <si>
    <t>ยาว 155 ม.</t>
  </si>
  <si>
    <t>ลึกเฉลี่ย 3 ม.</t>
  </si>
  <si>
    <t>ปากบน15 ม.ล่าง10 ม.</t>
  </si>
  <si>
    <t>บน 15ม.ล่าง10ม.</t>
  </si>
  <si>
    <t>ย110มลึก3ม.</t>
  </si>
  <si>
    <t>(เส้นห้วยโป่งลิง)</t>
  </si>
  <si>
    <t>โครงการก่อสร้างถนนลูกรัง หมู่ 3</t>
  </si>
  <si>
    <t>หนา0.20ม.</t>
  </si>
  <si>
    <t>ก 4 มx ย1,180ม.x</t>
  </si>
  <si>
    <t>ก 4 มx ย790ม.x</t>
  </si>
  <si>
    <t>โครงการก่อสร้างถนนลูกรังหมู่ 4</t>
  </si>
  <si>
    <t>ก 4 มx ย 1,570ม .x</t>
  </si>
  <si>
    <t>ก 4 มx ย 400ม. x</t>
  </si>
  <si>
    <t>ก 4 มx ย 1,180ม. x</t>
  </si>
  <si>
    <t>ก 4 มx ย305 ม.x</t>
  </si>
  <si>
    <t>xหนา0.15 ม.</t>
  </si>
  <si>
    <t>ก 5 ม x ย 200 ม.</t>
  </si>
  <si>
    <t>ก 4 ม x ย 50 ม.</t>
  </si>
  <si>
    <t>โครงการก่อสรางถนนคอนกรีต</t>
  </si>
  <si>
    <t>ก 4 ม x ย 285 ม.</t>
  </si>
  <si>
    <t>ก 5 ม x ย 80 ม.</t>
  </si>
  <si>
    <t>ก 5 ม x ย 212 ม.</t>
  </si>
  <si>
    <t>x หนา 0.15 ม.</t>
  </si>
  <si>
    <t>ก 5 ม x ย 76 ม.</t>
  </si>
  <si>
    <t>ก 4ม x ย 53 ม.</t>
  </si>
  <si>
    <t>หมู่ 11 (ไปฟาร์มวัว)</t>
  </si>
  <si>
    <t xml:space="preserve"> x หนา 0.15 ม.</t>
  </si>
  <si>
    <t xml:space="preserve"> ก 5 ม x ย 76.50 ม.</t>
  </si>
  <si>
    <t>ก 4 ม x ย 982 ม.</t>
  </si>
  <si>
    <t xml:space="preserve">เส้นเมรุ </t>
  </si>
  <si>
    <t>โครงการก่อสร้างถนน คสล. หมู่ 10</t>
  </si>
  <si>
    <t xml:space="preserve">(เส้นเหล่านางาม-ขอนแก่น) </t>
  </si>
  <si>
    <t xml:space="preserve">โครงการเชื่อมต่อถนน คสล.หมู่ 12 </t>
  </si>
  <si>
    <t>หมู่ 6 (ไปนายายเหิร)</t>
  </si>
  <si>
    <t>ไม่น้อยกว่า 50 คน</t>
  </si>
  <si>
    <t>ซ่อมฝายห้วยขอนเปือยหมู่ 4</t>
  </si>
  <si>
    <t>ระยะทาง 800 เมตร</t>
  </si>
  <si>
    <t>ระยะทาง 160 เมตร</t>
  </si>
  <si>
    <t>ระยะทาง 320 เมตร</t>
  </si>
  <si>
    <t>ระยะทาง 1,600 เมตร</t>
  </si>
  <si>
    <t>ระยะทาง 300 เมตร</t>
  </si>
  <si>
    <t>ระยะทาง 640 เมตร</t>
  </si>
  <si>
    <t>ระยะทาง  800 เมตร</t>
  </si>
  <si>
    <t>ระยะทาง 600 เมตร</t>
  </si>
  <si>
    <t>โครงการก่อสร้างถนนลูกรังหมู่ 8</t>
  </si>
  <si>
    <t>ระยะทาง 200 เมตร</t>
  </si>
  <si>
    <t>โครงการก่อสร้างถนนลูกรัง หมู่ 10</t>
  </si>
  <si>
    <t>ขยายไฟฟ้าเพื่อการเกษตร)หมู่ 6</t>
  </si>
  <si>
    <t>(เส้นนานายตูหลู-หนองเลิงคำ)</t>
  </si>
  <si>
    <t>เสริมเหล็ก หมู่ 6 (เส้นหลังวัด)</t>
  </si>
  <si>
    <t>ก่อสร้างถนน คสล. ต่อจากเดิมหมู่ 5</t>
  </si>
  <si>
    <t>(เส้นบ้านนางทองสุข</t>
  </si>
  <si>
    <t xml:space="preserve">โครงการก่อสร้างถนน คสล. หมู่ 5 </t>
  </si>
  <si>
    <t>(เส้นบ้านนายตุหลุ.)</t>
  </si>
  <si>
    <t xml:space="preserve">โครงการก่อสร้างถนน คสล. หมู่ 10 </t>
  </si>
  <si>
    <t xml:space="preserve"> (ไปวัด)</t>
  </si>
  <si>
    <t>โครงการก่อสร้างถนน คสล. หมู่ 11</t>
  </si>
  <si>
    <t>ก 4 มx ย 300 ม .x</t>
  </si>
  <si>
    <t xml:space="preserve">แผนพัฒนาท้องถิ่น (พ.ศ. 2561-2565)เพิ่มเติมครั้งที่ 2 </t>
  </si>
  <si>
    <t>แผนพัฒนาท้องถิ่น (พ.ศ. 2561-2565)เพิ่มเติมครั้งที่ 2</t>
  </si>
  <si>
    <t>แผนพัฒนาท้องถิ่น (พ.ศ. 2561-2565)เพิ่มเติมครั้งที่2</t>
  </si>
  <si>
    <t xml:space="preserve"> แผนพัฒนาท้องถิ่น (พ.ศ. 2561-2565) เพิ่มเติมครั้งที่ 2</t>
  </si>
  <si>
    <t>อุดหนุนอาหารเสริมนม</t>
  </si>
  <si>
    <t>เพื่อจัดซื้อหารเสริมนม</t>
  </si>
  <si>
    <t>รร.สพฐ 5 โรง</t>
  </si>
  <si>
    <t>จำนวน 260 วัน</t>
  </si>
  <si>
    <t>/คน</t>
  </si>
  <si>
    <t>เด็กได้ดื่มนมครบ 260</t>
  </si>
  <si>
    <t>วัน</t>
  </si>
  <si>
    <t>เด็กมีสุขภาพร่างกาย</t>
  </si>
  <si>
    <t>เจริญเติบโตดีขึ้น</t>
  </si>
  <si>
    <t>รร. สพฐ.</t>
  </si>
  <si>
    <t>อาหารเสริมนม ศพด.</t>
  </si>
  <si>
    <t>ศพด.  4 ศูนย์</t>
  </si>
  <si>
    <t>อุดหนุนอาหารกลางวัน</t>
  </si>
  <si>
    <t>รร.สพฐ.</t>
  </si>
  <si>
    <t>จำนวน 200 วัน</t>
  </si>
  <si>
    <t>เด็กได้รับประทานอาหาร</t>
  </si>
  <si>
    <t>ครบ 200 วัน</t>
  </si>
  <si>
    <t>เด็กมีการเจริญเติบโต</t>
  </si>
  <si>
    <t>ตามวัย</t>
  </si>
  <si>
    <t>โครงการแข่งขันกีฬาเด็กและ</t>
  </si>
  <si>
    <t>เยาวชน</t>
  </si>
  <si>
    <t>แก่ผู้ป่วยฉุกเฉินและการเฝ้าระวัง</t>
  </si>
  <si>
    <t>และบรรเทาสาธารณะภัย</t>
  </si>
  <si>
    <t>ประชาชนตำบลนาอุดม</t>
  </si>
  <si>
    <t>เพื่อส่งเสริมให้ความรู้แก่</t>
  </si>
  <si>
    <t>ประชาชนมีความรู้</t>
  </si>
  <si>
    <t>ความเข้าใจเพิ่มขึ้น</t>
  </si>
  <si>
    <t>ประชาชนรู้จักการมี</t>
  </si>
  <si>
    <t>ส่วนร่วม และการ</t>
  </si>
  <si>
    <t>กูกต้อง</t>
  </si>
  <si>
    <t>แสดงความเห็นอย่าง</t>
  </si>
  <si>
    <t>โครงการช่วยเหลือเบื้องต้น</t>
  </si>
  <si>
    <t>อย่างถูกต้อง</t>
  </si>
  <si>
    <t>พนักงาน 50 คน</t>
  </si>
  <si>
    <t xml:space="preserve">เด็กนักเรียนจำนวน </t>
  </si>
  <si>
    <t>30 คน</t>
  </si>
  <si>
    <t>นาอุดมจำนวน 50 คน</t>
  </si>
  <si>
    <t>เพื่อขยายเขตไฟฟ้า</t>
  </si>
  <si>
    <t>ครัวเรือน</t>
  </si>
  <si>
    <t>ติดตั้งทั่วถึงเพียงพอ</t>
  </si>
  <si>
    <t>เพื่อขยายเขตฟ้าครัวเรือน</t>
  </si>
  <si>
    <t>เพื่อส่งเสริมให้เด็กและ</t>
  </si>
  <si>
    <t>เยาวชนได้เล่นกีฬา</t>
  </si>
  <si>
    <t>เด็กและเยาวชน</t>
  </si>
  <si>
    <t>ตำบลนาอุดมร่วม</t>
  </si>
  <si>
    <t>โครงการ 200 คน</t>
  </si>
  <si>
    <t>ผู้เข้าร่วมโครงการ</t>
  </si>
  <si>
    <t>เด็กและเยาวชนได้</t>
  </si>
  <si>
    <t>พัฒนาทักษะด้านกีฬา</t>
  </si>
  <si>
    <t>กองการ</t>
  </si>
  <si>
    <t>ศึกษา</t>
  </si>
  <si>
    <t>ปากบนกว้าง 10 ม</t>
  </si>
  <si>
    <t>ปากล่าง 4 ม.</t>
  </si>
  <si>
    <t>ลึก 4 ม.</t>
  </si>
  <si>
    <t>โคมไฟถนน 8 จุด</t>
  </si>
  <si>
    <t>เสาขนาด 8ม.10ต้น</t>
  </si>
  <si>
    <t>เสาขนาด 9ม. 1ต้น</t>
  </si>
  <si>
    <t>เสาขนาด 8 ม. 4 ต้น</t>
  </si>
  <si>
    <t>เสาขนาด 8 ม. 8 ต้น</t>
  </si>
  <si>
    <t>ปากบนกว้าง 10 ม.</t>
  </si>
  <si>
    <t>ปากล่างกว้าง 4 ม.</t>
  </si>
  <si>
    <t>ลึก 1.5 ม.</t>
  </si>
  <si>
    <t>ก 4 ม. x ย 300 ม.</t>
  </si>
  <si>
    <t>หนา 0.20 ม.</t>
  </si>
  <si>
    <t>ก 5 ม. X 330 ม.</t>
  </si>
  <si>
    <t>ปากบน 10 ม.</t>
  </si>
  <si>
    <t>ลึก 3 ม.</t>
  </si>
  <si>
    <t>ปากล่างกว้าง 8 ม.</t>
  </si>
  <si>
    <t>ตู้เก็บเอกสาร 4 ชั้น 4 ลิ้นชัก</t>
  </si>
  <si>
    <t>ก. ยุทธศาสตร์จังหวัดที่ 4 การพัฒนาเมืองและและชุมชนน่าอยู่อย่างยั่งยืน</t>
  </si>
  <si>
    <t>ก. ยุทธศาสตร์จังหวัดที่ 6 การเสริมสร้างความมั่นคงชายแดน</t>
  </si>
  <si>
    <t xml:space="preserve">     1.1 แผนงานการศึกษา</t>
  </si>
  <si>
    <t xml:space="preserve">     1.2 แผนงานสาธารณสุข</t>
  </si>
  <si>
    <t xml:space="preserve"> </t>
  </si>
  <si>
    <t>ก. ยุทธศาสตร์จังหวัดที่   4. พัฒนาเมืองและชุมชนน่าอยู่อย่างยั่งยืน</t>
  </si>
  <si>
    <t>ก. ยุทธศาสตร์จังหวัดที่  4. พัฒนาเมืองและชุมชนน่าอยู่อย่างยั่งยืน</t>
  </si>
  <si>
    <t>ก. ยุทธศาสตร์จังหวัดที่. 1 ยกระดับมาตรฐานการเกษตรและต่อยอดเพื่อเพิ่มมูลค่า</t>
  </si>
  <si>
    <t>ยาว 51 เมตร กว้าง</t>
  </si>
  <si>
    <t>0.60 เมตร ลึก 0.06</t>
  </si>
  <si>
    <t>เมตร</t>
  </si>
  <si>
    <t>0.60 ม. ลึก 0.60 ม.</t>
  </si>
  <si>
    <t>ก่อสร้างประตูน้ำ ห้วยหมู่ 1</t>
  </si>
  <si>
    <t xml:space="preserve">หมู่ 2 (นาป่ง) </t>
  </si>
  <si>
    <t>(สมสะอาด-เหล่านางาม)</t>
  </si>
  <si>
    <t>ชุดอุปกรณ์สำหรับห้องเรียนโครง</t>
  </si>
  <si>
    <t>การพัฒนาคุณภาพการศึกษาด้วย</t>
  </si>
  <si>
    <t>เทคโนโลยีDLTV จำนวน 1 ชุด</t>
  </si>
  <si>
    <t>ศพด.วัดขอนแก่น</t>
  </si>
  <si>
    <t>เทคโนโลยีDLTV</t>
  </si>
  <si>
    <t>จำนวน 1 ชุด</t>
  </si>
  <si>
    <t>การพัฒนาคุณภาพ</t>
  </si>
  <si>
    <t>การศึกษาร้อยละ 90</t>
  </si>
  <si>
    <t>พัฒนาคุณภาพการ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</si>
</sst>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_-;\-* #,##0_-;_-* &quot;-&quot;??_-;_-@_-"/>
    <numFmt numFmtId="188" formatCode="#,##0;[Red]#,##0"/>
    <numFmt numFmtId="189" formatCode="_-* #,##0.0_-;\-* #,##0.0_-;_-* &quot;-&quot;??_-;_-@_-"/>
  </numFmts>
  <fonts count="50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6"/>
      <color rgb="FF00B050"/>
      <name val="TH SarabunPSK"/>
      <family val="2"/>
    </font>
    <font>
      <sz val="11"/>
      <color rgb="FF00B050"/>
      <name val="Tahoma"/>
      <family val="2"/>
      <charset val="222"/>
      <scheme val="minor"/>
    </font>
    <font>
      <sz val="14"/>
      <color rgb="FF00B050"/>
      <name val="TH SarabunPSK"/>
      <family val="2"/>
    </font>
    <font>
      <b/>
      <sz val="16"/>
      <name val="TH SarabunPSK"/>
      <family val="2"/>
    </font>
    <font>
      <sz val="14"/>
      <color rgb="FFFF0000"/>
      <name val="TH SarabunPSK"/>
      <family val="2"/>
    </font>
    <font>
      <b/>
      <sz val="16"/>
      <color rgb="FF00206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rgb="FF7030A0"/>
      <name val="TH SarabunPSK"/>
      <family val="2"/>
    </font>
    <font>
      <sz val="11"/>
      <color rgb="FF7030A0"/>
      <name val="Tahoma"/>
      <family val="2"/>
      <charset val="222"/>
      <scheme val="minor"/>
    </font>
    <font>
      <b/>
      <sz val="16"/>
      <color rgb="FF00B050"/>
      <name val="TH SarabunPSK"/>
      <family val="2"/>
    </font>
    <font>
      <sz val="14"/>
      <color rgb="FF7030A0"/>
      <name val="TH SarabunPSK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  <font>
      <sz val="11"/>
      <color rgb="FFC00000"/>
      <name val="Tahoma"/>
      <family val="2"/>
      <charset val="22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C00000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6"/>
      <color theme="4" tint="-0.249977111117893"/>
      <name val="TH SarabunPSK"/>
      <family val="2"/>
    </font>
    <font>
      <sz val="14"/>
      <color theme="4" tint="-0.249977111117893"/>
      <name val="TH SarabunPSK"/>
      <family val="2"/>
    </font>
    <font>
      <sz val="11"/>
      <color theme="4" tint="-0.249977111117893"/>
      <name val="Tahoma"/>
      <family val="2"/>
      <charset val="222"/>
      <scheme val="minor"/>
    </font>
    <font>
      <sz val="16"/>
      <color theme="1"/>
      <name val="Browallia New"/>
      <family val="2"/>
    </font>
    <font>
      <sz val="16"/>
      <color rgb="FF002060"/>
      <name val="Tahoma"/>
      <family val="2"/>
      <charset val="222"/>
      <scheme val="minor"/>
    </font>
    <font>
      <sz val="16"/>
      <color rgb="FF002060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Browallia New"/>
      <family val="2"/>
    </font>
    <font>
      <b/>
      <sz val="16"/>
      <color rgb="FFC00000"/>
      <name val="TH SarabunPSK"/>
      <family val="2"/>
    </font>
    <font>
      <sz val="16"/>
      <color rgb="FFC00000"/>
      <name val="TH SarabunPSK"/>
      <family val="2"/>
    </font>
    <font>
      <sz val="16"/>
      <color rgb="FF00B050"/>
      <name val="TH SarabunIT๙"/>
      <family val="2"/>
    </font>
    <font>
      <sz val="11"/>
      <name val="Tahoma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TH SarabunPSK"/>
      <family val="2"/>
    </font>
    <font>
      <sz val="11"/>
      <color theme="0"/>
      <name val="Tahoma"/>
      <family val="2"/>
      <charset val="222"/>
      <scheme val="minor"/>
    </font>
    <font>
      <sz val="16"/>
      <color theme="0"/>
      <name val="TH SarabunPSK"/>
      <family val="2"/>
    </font>
    <font>
      <sz val="12"/>
      <color theme="0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name val="Tahoma"/>
      <family val="2"/>
      <charset val="222"/>
      <scheme val="minor"/>
    </font>
    <font>
      <sz val="16"/>
      <name val="Browall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FF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2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5" fillId="0" borderId="4" xfId="0" applyFont="1" applyBorder="1"/>
    <xf numFmtId="0" fontId="5" fillId="0" borderId="3" xfId="0" applyFont="1" applyBorder="1"/>
    <xf numFmtId="0" fontId="5" fillId="0" borderId="0" xfId="0" applyFont="1" applyBorder="1"/>
    <xf numFmtId="0" fontId="2" fillId="0" borderId="0" xfId="0" applyFont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/>
    <xf numFmtId="0" fontId="7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0" fontId="0" fillId="0" borderId="0" xfId="0" applyFill="1"/>
    <xf numFmtId="0" fontId="6" fillId="0" borderId="0" xfId="0" applyFont="1"/>
    <xf numFmtId="3" fontId="5" fillId="0" borderId="2" xfId="0" applyNumberFormat="1" applyFont="1" applyBorder="1"/>
    <xf numFmtId="3" fontId="5" fillId="0" borderId="4" xfId="0" applyNumberFormat="1" applyFont="1" applyBorder="1"/>
    <xf numFmtId="0" fontId="5" fillId="0" borderId="2" xfId="0" applyFont="1" applyBorder="1" applyAlignment="1">
      <alignment vertical="top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0" fontId="6" fillId="0" borderId="2" xfId="0" applyFont="1" applyBorder="1"/>
    <xf numFmtId="0" fontId="5" fillId="0" borderId="4" xfId="0" applyFont="1" applyFill="1" applyBorder="1"/>
    <xf numFmtId="0" fontId="5" fillId="0" borderId="3" xfId="0" applyFont="1" applyFill="1" applyBorder="1"/>
    <xf numFmtId="0" fontId="7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 horizontal="left"/>
    </xf>
    <xf numFmtId="0" fontId="7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/>
    <xf numFmtId="3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/>
    <xf numFmtId="3" fontId="9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3" fontId="9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3" fontId="4" fillId="0" borderId="4" xfId="0" applyNumberFormat="1" applyFont="1" applyBorder="1"/>
    <xf numFmtId="0" fontId="4" fillId="0" borderId="0" xfId="0" applyFont="1"/>
    <xf numFmtId="0" fontId="4" fillId="0" borderId="2" xfId="0" applyFont="1" applyBorder="1" applyAlignment="1">
      <alignment horizontal="center" vertical="top" wrapText="1"/>
    </xf>
    <xf numFmtId="3" fontId="4" fillId="0" borderId="3" xfId="0" applyNumberFormat="1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4" xfId="0" applyFont="1" applyBorder="1" applyAlignment="1">
      <alignment vertical="top"/>
    </xf>
    <xf numFmtId="0" fontId="9" fillId="0" borderId="4" xfId="0" applyFont="1" applyBorder="1"/>
    <xf numFmtId="9" fontId="9" fillId="0" borderId="3" xfId="0" applyNumberFormat="1" applyFont="1" applyBorder="1" applyAlignment="1">
      <alignment horizontal="left"/>
    </xf>
    <xf numFmtId="0" fontId="9" fillId="0" borderId="3" xfId="0" applyFont="1" applyFill="1" applyBorder="1"/>
    <xf numFmtId="0" fontId="9" fillId="0" borderId="0" xfId="0" applyFont="1" applyBorder="1"/>
    <xf numFmtId="0" fontId="4" fillId="0" borderId="0" xfId="0" applyFont="1" applyAlignment="1">
      <alignment horizontal="center"/>
    </xf>
    <xf numFmtId="0" fontId="9" fillId="0" borderId="2" xfId="0" applyFont="1" applyFill="1" applyBorder="1"/>
    <xf numFmtId="0" fontId="4" fillId="0" borderId="0" xfId="0" applyFont="1" applyBorder="1" applyAlignment="1">
      <alignment horizontal="left"/>
    </xf>
    <xf numFmtId="0" fontId="12" fillId="0" borderId="0" xfId="0" applyFont="1"/>
    <xf numFmtId="0" fontId="5" fillId="0" borderId="9" xfId="0" applyFont="1" applyBorder="1" applyAlignment="1">
      <alignment horizontal="center"/>
    </xf>
    <xf numFmtId="9" fontId="9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4" fillId="0" borderId="0" xfId="0" applyFont="1"/>
    <xf numFmtId="0" fontId="15" fillId="0" borderId="2" xfId="0" applyFont="1" applyBorder="1"/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3" fontId="15" fillId="0" borderId="2" xfId="0" applyNumberFormat="1" applyFont="1" applyBorder="1" applyAlignment="1">
      <alignment vertical="center"/>
    </xf>
    <xf numFmtId="3" fontId="15" fillId="0" borderId="4" xfId="0" applyNumberFormat="1" applyFont="1" applyBorder="1"/>
    <xf numFmtId="3" fontId="15" fillId="0" borderId="4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center"/>
    </xf>
    <xf numFmtId="0" fontId="7" fillId="0" borderId="4" xfId="0" applyFont="1" applyBorder="1"/>
    <xf numFmtId="0" fontId="5" fillId="0" borderId="2" xfId="0" applyFont="1" applyBorder="1" applyAlignment="1">
      <alignment horizontal="center" vertical="center"/>
    </xf>
    <xf numFmtId="188" fontId="5" fillId="0" borderId="2" xfId="0" applyNumberFormat="1" applyFont="1" applyBorder="1" applyAlignment="1">
      <alignment horizontal="left"/>
    </xf>
    <xf numFmtId="188" fontId="5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right"/>
    </xf>
    <xf numFmtId="9" fontId="7" fillId="0" borderId="3" xfId="0" applyNumberFormat="1" applyFont="1" applyBorder="1" applyAlignment="1">
      <alignment horizontal="left"/>
    </xf>
    <xf numFmtId="0" fontId="7" fillId="0" borderId="3" xfId="0" applyFont="1" applyBorder="1"/>
    <xf numFmtId="9" fontId="5" fillId="0" borderId="3" xfId="0" applyNumberFormat="1" applyFont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3" fontId="5" fillId="0" borderId="3" xfId="0" applyNumberFormat="1" applyFont="1" applyBorder="1"/>
    <xf numFmtId="0" fontId="5" fillId="0" borderId="3" xfId="0" applyFont="1" applyBorder="1" applyAlignment="1">
      <alignment horizontal="left"/>
    </xf>
    <xf numFmtId="3" fontId="7" fillId="0" borderId="4" xfId="0" applyNumberFormat="1" applyFont="1" applyBorder="1" applyAlignment="1">
      <alignment horizontal="center"/>
    </xf>
    <xf numFmtId="0" fontId="17" fillId="0" borderId="3" xfId="0" applyFont="1" applyBorder="1"/>
    <xf numFmtId="0" fontId="7" fillId="0" borderId="4" xfId="0" applyFont="1" applyBorder="1" applyAlignment="1">
      <alignment horizontal="center"/>
    </xf>
    <xf numFmtId="0" fontId="5" fillId="0" borderId="0" xfId="0" applyFont="1"/>
    <xf numFmtId="0" fontId="5" fillId="0" borderId="9" xfId="0" applyFont="1" applyBorder="1" applyAlignment="1">
      <alignment vertical="top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top" wrapText="1"/>
    </xf>
    <xf numFmtId="3" fontId="18" fillId="0" borderId="2" xfId="0" applyNumberFormat="1" applyFont="1" applyBorder="1" applyAlignment="1">
      <alignment horizontal="center"/>
    </xf>
    <xf numFmtId="0" fontId="18" fillId="0" borderId="2" xfId="0" applyFont="1" applyBorder="1"/>
    <xf numFmtId="0" fontId="18" fillId="0" borderId="4" xfId="0" applyFont="1" applyBorder="1"/>
    <xf numFmtId="0" fontId="21" fillId="2" borderId="15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wrapText="1"/>
    </xf>
    <xf numFmtId="0" fontId="23" fillId="0" borderId="0" xfId="0" applyFont="1"/>
    <xf numFmtId="0" fontId="19" fillId="3" borderId="26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 wrapText="1"/>
    </xf>
    <xf numFmtId="0" fontId="0" fillId="0" borderId="26" xfId="0" applyBorder="1"/>
    <xf numFmtId="0" fontId="20" fillId="2" borderId="26" xfId="0" applyFont="1" applyFill="1" applyBorder="1" applyAlignment="1">
      <alignment horizontal="center" wrapText="1"/>
    </xf>
    <xf numFmtId="0" fontId="23" fillId="0" borderId="26" xfId="0" applyFont="1" applyBorder="1"/>
    <xf numFmtId="0" fontId="23" fillId="0" borderId="0" xfId="0" applyFont="1" applyBorder="1"/>
    <xf numFmtId="0" fontId="24" fillId="3" borderId="13" xfId="0" applyFont="1" applyFill="1" applyBorder="1" applyAlignment="1">
      <alignment horizontal="center" wrapText="1"/>
    </xf>
    <xf numFmtId="0" fontId="25" fillId="3" borderId="14" xfId="0" applyFont="1" applyFill="1" applyBorder="1" applyAlignment="1">
      <alignment horizontal="center" wrapText="1"/>
    </xf>
    <xf numFmtId="0" fontId="25" fillId="3" borderId="27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4" fillId="2" borderId="1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2" fillId="2" borderId="19" xfId="0" applyFont="1" applyFill="1" applyBorder="1" applyAlignment="1">
      <alignment horizontal="center" wrapText="1"/>
    </xf>
    <xf numFmtId="0" fontId="21" fillId="2" borderId="18" xfId="0" applyFont="1" applyFill="1" applyBorder="1" applyAlignment="1">
      <alignment horizontal="center" wrapText="1"/>
    </xf>
    <xf numFmtId="0" fontId="21" fillId="2" borderId="21" xfId="0" applyFont="1" applyFill="1" applyBorder="1" applyAlignment="1">
      <alignment horizontal="center" wrapText="1"/>
    </xf>
    <xf numFmtId="0" fontId="22" fillId="2" borderId="20" xfId="0" applyFont="1" applyFill="1" applyBorder="1" applyAlignment="1">
      <alignment horizontal="center" wrapText="1"/>
    </xf>
    <xf numFmtId="0" fontId="22" fillId="2" borderId="22" xfId="0" applyFont="1" applyFill="1" applyBorder="1" applyAlignment="1">
      <alignment horizontal="center" wrapText="1"/>
    </xf>
    <xf numFmtId="0" fontId="25" fillId="2" borderId="16" xfId="0" applyFont="1" applyFill="1" applyBorder="1" applyAlignment="1">
      <alignment horizontal="center" wrapText="1"/>
    </xf>
    <xf numFmtId="0" fontId="24" fillId="2" borderId="17" xfId="0" applyFont="1" applyFill="1" applyBorder="1" applyAlignment="1">
      <alignment horizontal="center" wrapText="1"/>
    </xf>
    <xf numFmtId="0" fontId="24" fillId="2" borderId="24" xfId="0" applyFont="1" applyFill="1" applyBorder="1" applyAlignment="1">
      <alignment horizontal="center" wrapText="1"/>
    </xf>
    <xf numFmtId="0" fontId="25" fillId="2" borderId="23" xfId="0" applyFont="1" applyFill="1" applyBorder="1" applyAlignment="1">
      <alignment horizontal="center" wrapText="1"/>
    </xf>
    <xf numFmtId="0" fontId="25" fillId="2" borderId="17" xfId="0" applyFont="1" applyFill="1" applyBorder="1" applyAlignment="1">
      <alignment horizontal="center" wrapText="1"/>
    </xf>
    <xf numFmtId="0" fontId="21" fillId="2" borderId="25" xfId="0" applyFont="1" applyFill="1" applyBorder="1" applyAlignment="1">
      <alignment horizontal="center" wrapText="1"/>
    </xf>
    <xf numFmtId="0" fontId="13" fillId="0" borderId="0" xfId="0" applyFont="1"/>
    <xf numFmtId="0" fontId="26" fillId="0" borderId="25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3" fontId="4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vertical="center"/>
    </xf>
    <xf numFmtId="0" fontId="4" fillId="0" borderId="8" xfId="0" applyFont="1" applyBorder="1" applyAlignment="1">
      <alignment vertical="top"/>
    </xf>
    <xf numFmtId="3" fontId="11" fillId="0" borderId="4" xfId="0" applyNumberFormat="1" applyFont="1" applyBorder="1"/>
    <xf numFmtId="0" fontId="9" fillId="0" borderId="4" xfId="0" applyFont="1" applyFill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/>
    <xf numFmtId="0" fontId="28" fillId="0" borderId="2" xfId="0" applyFont="1" applyBorder="1"/>
    <xf numFmtId="0" fontId="28" fillId="0" borderId="2" xfId="0" applyFont="1" applyBorder="1" applyAlignment="1">
      <alignment horizontal="center" vertical="center"/>
    </xf>
    <xf numFmtId="3" fontId="28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28" fillId="0" borderId="3" xfId="0" applyFont="1" applyBorder="1"/>
    <xf numFmtId="188" fontId="28" fillId="0" borderId="2" xfId="0" applyNumberFormat="1" applyFont="1" applyBorder="1" applyAlignment="1">
      <alignment horizontal="center"/>
    </xf>
    <xf numFmtId="3" fontId="28" fillId="0" borderId="4" xfId="0" applyNumberFormat="1" applyFont="1" applyBorder="1" applyAlignment="1">
      <alignment horizontal="center"/>
    </xf>
    <xf numFmtId="3" fontId="29" fillId="0" borderId="2" xfId="0" applyNumberFormat="1" applyFont="1" applyBorder="1" applyAlignment="1">
      <alignment horizontal="center"/>
    </xf>
    <xf numFmtId="3" fontId="28" fillId="0" borderId="4" xfId="0" applyNumberFormat="1" applyFont="1" applyBorder="1"/>
    <xf numFmtId="9" fontId="29" fillId="0" borderId="3" xfId="0" applyNumberFormat="1" applyFont="1" applyBorder="1" applyAlignment="1">
      <alignment horizontal="left"/>
    </xf>
    <xf numFmtId="3" fontId="7" fillId="0" borderId="9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2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horizontal="center" vertical="top" wrapText="1"/>
    </xf>
    <xf numFmtId="0" fontId="17" fillId="0" borderId="4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9" fontId="9" fillId="0" borderId="0" xfId="0" applyNumberFormat="1" applyFont="1" applyBorder="1" applyAlignment="1">
      <alignment horizontal="left"/>
    </xf>
    <xf numFmtId="0" fontId="31" fillId="0" borderId="0" xfId="0" applyFont="1"/>
    <xf numFmtId="0" fontId="31" fillId="0" borderId="1" xfId="0" applyFont="1" applyBorder="1"/>
    <xf numFmtId="0" fontId="31" fillId="0" borderId="2" xfId="0" applyFont="1" applyBorder="1" applyAlignment="1">
      <alignment horizontal="center"/>
    </xf>
    <xf numFmtId="0" fontId="31" fillId="0" borderId="2" xfId="0" applyFont="1" applyBorder="1"/>
    <xf numFmtId="0" fontId="31" fillId="0" borderId="3" xfId="0" applyFont="1" applyBorder="1" applyAlignment="1">
      <alignment horizontal="center"/>
    </xf>
    <xf numFmtId="0" fontId="31" fillId="0" borderId="3" xfId="0" applyFont="1" applyBorder="1"/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>
      <alignment vertical="center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49" fontId="5" fillId="0" borderId="4" xfId="0" applyNumberFormat="1" applyFont="1" applyFill="1" applyBorder="1"/>
    <xf numFmtId="0" fontId="31" fillId="0" borderId="0" xfId="0" applyFont="1" applyAlignment="1">
      <alignment horizontal="center"/>
    </xf>
    <xf numFmtId="0" fontId="28" fillId="0" borderId="9" xfId="0" applyFont="1" applyBorder="1" applyAlignment="1">
      <alignment horizontal="center"/>
    </xf>
    <xf numFmtId="0" fontId="4" fillId="0" borderId="9" xfId="0" applyFont="1" applyBorder="1" applyAlignment="1">
      <alignment vertical="top"/>
    </xf>
    <xf numFmtId="0" fontId="9" fillId="0" borderId="9" xfId="0" applyFont="1" applyFill="1" applyBorder="1"/>
    <xf numFmtId="0" fontId="4" fillId="0" borderId="9" xfId="0" applyFont="1" applyBorder="1"/>
    <xf numFmtId="0" fontId="29" fillId="0" borderId="0" xfId="0" applyFont="1" applyFill="1" applyBorder="1"/>
    <xf numFmtId="0" fontId="30" fillId="0" borderId="0" xfId="0" applyFont="1" applyBorder="1"/>
    <xf numFmtId="3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vertical="top"/>
    </xf>
    <xf numFmtId="0" fontId="28" fillId="0" borderId="0" xfId="0" applyFont="1" applyBorder="1" applyAlignment="1">
      <alignment horizontal="left"/>
    </xf>
    <xf numFmtId="0" fontId="7" fillId="0" borderId="9" xfId="0" applyFont="1" applyBorder="1"/>
    <xf numFmtId="0" fontId="5" fillId="0" borderId="9" xfId="0" applyFon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9" fillId="0" borderId="0" xfId="0" applyFont="1" applyFill="1" applyBorder="1"/>
    <xf numFmtId="0" fontId="4" fillId="0" borderId="0" xfId="0" applyFont="1" applyFill="1" applyBorder="1"/>
    <xf numFmtId="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9" fillId="0" borderId="9" xfId="0" applyFont="1" applyBorder="1"/>
    <xf numFmtId="0" fontId="4" fillId="0" borderId="9" xfId="0" applyFont="1" applyBorder="1" applyAlignment="1">
      <alignment horizontal="left"/>
    </xf>
    <xf numFmtId="0" fontId="16" fillId="0" borderId="0" xfId="0" applyFont="1" applyBorder="1"/>
    <xf numFmtId="3" fontId="9" fillId="0" borderId="0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187" fontId="35" fillId="0" borderId="1" xfId="1" applyNumberFormat="1" applyFont="1" applyBorder="1" applyAlignment="1">
      <alignment horizontal="center"/>
    </xf>
    <xf numFmtId="189" fontId="35" fillId="0" borderId="1" xfId="1" applyNumberFormat="1" applyFont="1" applyBorder="1" applyAlignment="1">
      <alignment horizontal="center"/>
    </xf>
    <xf numFmtId="3" fontId="35" fillId="0" borderId="1" xfId="0" applyNumberFormat="1" applyFont="1" applyBorder="1" applyAlignment="1">
      <alignment horizontal="center"/>
    </xf>
    <xf numFmtId="0" fontId="31" fillId="0" borderId="9" xfId="0" applyFont="1" applyBorder="1"/>
    <xf numFmtId="0" fontId="31" fillId="0" borderId="9" xfId="0" applyFont="1" applyBorder="1" applyAlignment="1">
      <alignment horizontal="center"/>
    </xf>
    <xf numFmtId="0" fontId="29" fillId="0" borderId="0" xfId="0" applyFont="1" applyBorder="1"/>
    <xf numFmtId="3" fontId="29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center"/>
    </xf>
    <xf numFmtId="188" fontId="7" fillId="0" borderId="2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3" fontId="5" fillId="0" borderId="4" xfId="0" applyNumberFormat="1" applyFont="1" applyFill="1" applyBorder="1"/>
    <xf numFmtId="0" fontId="7" fillId="0" borderId="3" xfId="0" applyFont="1" applyFill="1" applyBorder="1"/>
    <xf numFmtId="3" fontId="7" fillId="0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/>
    </xf>
    <xf numFmtId="188" fontId="5" fillId="0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8" fillId="0" borderId="0" xfId="0" applyFont="1" applyBorder="1"/>
    <xf numFmtId="0" fontId="5" fillId="0" borderId="11" xfId="0" applyFont="1" applyBorder="1" applyAlignment="1">
      <alignment vertical="top"/>
    </xf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center"/>
    </xf>
    <xf numFmtId="3" fontId="5" fillId="0" borderId="3" xfId="0" applyNumberFormat="1" applyFont="1" applyFill="1" applyBorder="1"/>
    <xf numFmtId="0" fontId="31" fillId="0" borderId="0" xfId="0" applyFont="1" applyAlignment="1">
      <alignment horizontal="left"/>
    </xf>
    <xf numFmtId="0" fontId="7" fillId="0" borderId="9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center"/>
    </xf>
    <xf numFmtId="188" fontId="5" fillId="0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/>
    <xf numFmtId="3" fontId="28" fillId="0" borderId="2" xfId="0" applyNumberFormat="1" applyFont="1" applyBorder="1"/>
    <xf numFmtId="3" fontId="9" fillId="0" borderId="0" xfId="0" applyNumberFormat="1" applyFont="1" applyBorder="1"/>
    <xf numFmtId="0" fontId="5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/>
    </xf>
    <xf numFmtId="0" fontId="34" fillId="0" borderId="0" xfId="0" applyFont="1" applyBorder="1"/>
    <xf numFmtId="0" fontId="29" fillId="0" borderId="2" xfId="0" applyFont="1" applyBorder="1"/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3" fontId="4" fillId="0" borderId="9" xfId="0" applyNumberFormat="1" applyFont="1" applyBorder="1"/>
    <xf numFmtId="0" fontId="5" fillId="0" borderId="0" xfId="0" applyFont="1" applyBorder="1" applyAlignment="1">
      <alignment vertical="top"/>
    </xf>
    <xf numFmtId="0" fontId="29" fillId="0" borderId="4" xfId="0" applyFont="1" applyBorder="1"/>
    <xf numFmtId="3" fontId="29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3" fontId="7" fillId="0" borderId="4" xfId="0" applyNumberFormat="1" applyFont="1" applyBorder="1"/>
    <xf numFmtId="0" fontId="17" fillId="0" borderId="2" xfId="0" applyFont="1" applyBorder="1"/>
    <xf numFmtId="0" fontId="5" fillId="0" borderId="0" xfId="0" applyFont="1" applyAlignment="1">
      <alignment horizontal="center"/>
    </xf>
    <xf numFmtId="3" fontId="7" fillId="0" borderId="3" xfId="0" applyNumberFormat="1" applyFont="1" applyBorder="1"/>
    <xf numFmtId="3" fontId="7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7" fillId="0" borderId="2" xfId="0" applyNumberFormat="1" applyFont="1" applyBorder="1"/>
    <xf numFmtId="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/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17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/>
    <xf numFmtId="0" fontId="2" fillId="0" borderId="2" xfId="0" applyFont="1" applyBorder="1"/>
    <xf numFmtId="0" fontId="39" fillId="0" borderId="2" xfId="0" applyFont="1" applyBorder="1"/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39" fillId="0" borderId="0" xfId="0" applyFont="1"/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/>
    <xf numFmtId="0" fontId="2" fillId="0" borderId="9" xfId="0" applyFont="1" applyBorder="1"/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8" fillId="0" borderId="0" xfId="0" applyFont="1"/>
    <xf numFmtId="3" fontId="2" fillId="0" borderId="4" xfId="0" applyNumberFormat="1" applyFont="1" applyBorder="1" applyAlignment="1">
      <alignment vertical="center"/>
    </xf>
    <xf numFmtId="3" fontId="2" fillId="0" borderId="4" xfId="0" applyNumberFormat="1" applyFont="1" applyBorder="1"/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7" fillId="0" borderId="0" xfId="0" applyFont="1" applyBorder="1"/>
    <xf numFmtId="0" fontId="38" fillId="0" borderId="3" xfId="0" applyFont="1" applyBorder="1"/>
    <xf numFmtId="0" fontId="15" fillId="0" borderId="2" xfId="0" applyFont="1" applyBorder="1" applyAlignment="1">
      <alignment horizontal="center"/>
    </xf>
    <xf numFmtId="0" fontId="4" fillId="0" borderId="2" xfId="0" applyFont="1" applyBorder="1" applyAlignment="1">
      <alignment vertical="top"/>
    </xf>
    <xf numFmtId="0" fontId="0" fillId="0" borderId="3" xfId="0" applyBorder="1"/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9" fillId="0" borderId="9" xfId="0" applyNumberFormat="1" applyFont="1" applyBorder="1" applyAlignment="1">
      <alignment horizontal="left"/>
    </xf>
    <xf numFmtId="0" fontId="31" fillId="0" borderId="0" xfId="0" applyFont="1" applyAlignment="1">
      <alignment horizontal="center"/>
    </xf>
    <xf numFmtId="0" fontId="35" fillId="0" borderId="1" xfId="0" applyFont="1" applyBorder="1" applyAlignment="1">
      <alignment horizontal="right"/>
    </xf>
    <xf numFmtId="3" fontId="42" fillId="0" borderId="0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1" fillId="0" borderId="0" xfId="0" applyFont="1" applyAlignment="1">
      <alignment horizontal="center"/>
    </xf>
    <xf numFmtId="3" fontId="44" fillId="0" borderId="9" xfId="0" applyNumberFormat="1" applyFont="1" applyBorder="1"/>
    <xf numFmtId="3" fontId="44" fillId="0" borderId="0" xfId="0" applyNumberFormat="1" applyFont="1" applyBorder="1"/>
    <xf numFmtId="3" fontId="45" fillId="0" borderId="0" xfId="0" applyNumberFormat="1" applyFont="1" applyBorder="1"/>
    <xf numFmtId="3" fontId="43" fillId="0" borderId="0" xfId="0" applyNumberFormat="1" applyFont="1"/>
    <xf numFmtId="3" fontId="45" fillId="0" borderId="0" xfId="0" applyNumberFormat="1" applyFont="1" applyBorder="1" applyAlignment="1">
      <alignment horizontal="center"/>
    </xf>
    <xf numFmtId="3" fontId="43" fillId="0" borderId="0" xfId="0" applyNumberFormat="1" applyFont="1" applyBorder="1"/>
    <xf numFmtId="3" fontId="44" fillId="0" borderId="9" xfId="0" applyNumberFormat="1" applyFont="1" applyBorder="1" applyAlignment="1">
      <alignment horizontal="center"/>
    </xf>
    <xf numFmtId="3" fontId="44" fillId="0" borderId="0" xfId="0" applyNumberFormat="1" applyFont="1" applyFill="1" applyBorder="1"/>
    <xf numFmtId="3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6" fillId="0" borderId="2" xfId="0" applyFont="1" applyBorder="1"/>
    <xf numFmtId="0" fontId="46" fillId="0" borderId="4" xfId="0" applyFont="1" applyBorder="1"/>
    <xf numFmtId="0" fontId="46" fillId="0" borderId="3" xfId="0" applyFont="1" applyBorder="1"/>
    <xf numFmtId="0" fontId="47" fillId="0" borderId="2" xfId="0" applyFont="1" applyBorder="1"/>
    <xf numFmtId="0" fontId="47" fillId="0" borderId="4" xfId="0" applyFont="1" applyBorder="1"/>
    <xf numFmtId="0" fontId="47" fillId="0" borderId="3" xfId="0" applyFont="1" applyBorder="1"/>
    <xf numFmtId="0" fontId="48" fillId="0" borderId="2" xfId="0" applyFont="1" applyBorder="1"/>
    <xf numFmtId="0" fontId="48" fillId="0" borderId="4" xfId="0" applyFont="1" applyBorder="1"/>
    <xf numFmtId="0" fontId="48" fillId="0" borderId="3" xfId="0" applyFont="1" applyBorder="1"/>
    <xf numFmtId="3" fontId="46" fillId="0" borderId="2" xfId="0" applyNumberFormat="1" applyFont="1" applyBorder="1" applyAlignment="1">
      <alignment horizontal="center"/>
    </xf>
    <xf numFmtId="3" fontId="46" fillId="0" borderId="2" xfId="0" applyNumberFormat="1" applyFont="1" applyBorder="1"/>
    <xf numFmtId="3" fontId="49" fillId="0" borderId="2" xfId="0" applyNumberFormat="1" applyFont="1" applyBorder="1"/>
    <xf numFmtId="0" fontId="31" fillId="0" borderId="7" xfId="0" applyFont="1" applyBorder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47</xdr:row>
      <xdr:rowOff>57150</xdr:rowOff>
    </xdr:from>
    <xdr:to>
      <xdr:col>2</xdr:col>
      <xdr:colOff>838201</xdr:colOff>
      <xdr:row>48</xdr:row>
      <xdr:rowOff>171450</xdr:rowOff>
    </xdr:to>
    <xdr:sp macro="" textlink="">
      <xdr:nvSpPr>
        <xdr:cNvPr id="17" name="Rectangle 300"/>
        <xdr:cNvSpPr>
          <a:spLocks noChangeArrowheads="1"/>
        </xdr:cNvSpPr>
      </xdr:nvSpPr>
      <xdr:spPr bwMode="auto">
        <a:xfrm>
          <a:off x="523875" y="6600825"/>
          <a:ext cx="22383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228600</xdr:colOff>
      <xdr:row>138</xdr:row>
      <xdr:rowOff>257175</xdr:rowOff>
    </xdr:from>
    <xdr:to>
      <xdr:col>2</xdr:col>
      <xdr:colOff>504826</xdr:colOff>
      <xdr:row>140</xdr:row>
      <xdr:rowOff>104775</xdr:rowOff>
    </xdr:to>
    <xdr:sp macro="" textlink="">
      <xdr:nvSpPr>
        <xdr:cNvPr id="34" name="Rectangle 300"/>
        <xdr:cNvSpPr>
          <a:spLocks noChangeArrowheads="1"/>
        </xdr:cNvSpPr>
      </xdr:nvSpPr>
      <xdr:spPr bwMode="auto">
        <a:xfrm>
          <a:off x="228600" y="1949958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142875</xdr:colOff>
      <xdr:row>164</xdr:row>
      <xdr:rowOff>19050</xdr:rowOff>
    </xdr:from>
    <xdr:to>
      <xdr:col>2</xdr:col>
      <xdr:colOff>704851</xdr:colOff>
      <xdr:row>165</xdr:row>
      <xdr:rowOff>133350</xdr:rowOff>
    </xdr:to>
    <xdr:sp macro="" textlink="">
      <xdr:nvSpPr>
        <xdr:cNvPr id="67" name="Rectangle 300"/>
        <xdr:cNvSpPr>
          <a:spLocks noChangeArrowheads="1"/>
        </xdr:cNvSpPr>
      </xdr:nvSpPr>
      <xdr:spPr bwMode="auto">
        <a:xfrm>
          <a:off x="390525" y="31603950"/>
          <a:ext cx="22383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152400</xdr:colOff>
      <xdr:row>185</xdr:row>
      <xdr:rowOff>152400</xdr:rowOff>
    </xdr:from>
    <xdr:to>
      <xdr:col>2</xdr:col>
      <xdr:colOff>714376</xdr:colOff>
      <xdr:row>187</xdr:row>
      <xdr:rowOff>0</xdr:rowOff>
    </xdr:to>
    <xdr:sp macro="" textlink="">
      <xdr:nvSpPr>
        <xdr:cNvPr id="130" name="Rectangle 300"/>
        <xdr:cNvSpPr>
          <a:spLocks noChangeArrowheads="1"/>
        </xdr:cNvSpPr>
      </xdr:nvSpPr>
      <xdr:spPr bwMode="auto">
        <a:xfrm>
          <a:off x="400050" y="37338000"/>
          <a:ext cx="22383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171450</xdr:colOff>
      <xdr:row>208</xdr:row>
      <xdr:rowOff>114300</xdr:rowOff>
    </xdr:from>
    <xdr:to>
      <xdr:col>2</xdr:col>
      <xdr:colOff>733426</xdr:colOff>
      <xdr:row>209</xdr:row>
      <xdr:rowOff>228600</xdr:rowOff>
    </xdr:to>
    <xdr:sp macro="" textlink="">
      <xdr:nvSpPr>
        <xdr:cNvPr id="131" name="Rectangle 300"/>
        <xdr:cNvSpPr>
          <a:spLocks noChangeArrowheads="1"/>
        </xdr:cNvSpPr>
      </xdr:nvSpPr>
      <xdr:spPr bwMode="auto">
        <a:xfrm>
          <a:off x="419100" y="43434000"/>
          <a:ext cx="228600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171450</xdr:colOff>
      <xdr:row>234</xdr:row>
      <xdr:rowOff>171450</xdr:rowOff>
    </xdr:from>
    <xdr:to>
      <xdr:col>2</xdr:col>
      <xdr:colOff>733426</xdr:colOff>
      <xdr:row>236</xdr:row>
      <xdr:rowOff>19050</xdr:rowOff>
    </xdr:to>
    <xdr:sp macro="" textlink="">
      <xdr:nvSpPr>
        <xdr:cNvPr id="132" name="Rectangle 300"/>
        <xdr:cNvSpPr>
          <a:spLocks noChangeArrowheads="1"/>
        </xdr:cNvSpPr>
      </xdr:nvSpPr>
      <xdr:spPr bwMode="auto">
        <a:xfrm>
          <a:off x="419100" y="49625250"/>
          <a:ext cx="22383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279</xdr:row>
      <xdr:rowOff>0</xdr:rowOff>
    </xdr:from>
    <xdr:to>
      <xdr:col>2</xdr:col>
      <xdr:colOff>723901</xdr:colOff>
      <xdr:row>280</xdr:row>
      <xdr:rowOff>114300</xdr:rowOff>
    </xdr:to>
    <xdr:sp macro="" textlink="">
      <xdr:nvSpPr>
        <xdr:cNvPr id="158" name="Rectangle 300"/>
        <xdr:cNvSpPr>
          <a:spLocks noChangeArrowheads="1"/>
        </xdr:cNvSpPr>
      </xdr:nvSpPr>
      <xdr:spPr bwMode="auto">
        <a:xfrm>
          <a:off x="409575" y="2095881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180975</xdr:colOff>
      <xdr:row>302</xdr:row>
      <xdr:rowOff>9525</xdr:rowOff>
    </xdr:from>
    <xdr:to>
      <xdr:col>2</xdr:col>
      <xdr:colOff>742951</xdr:colOff>
      <xdr:row>303</xdr:row>
      <xdr:rowOff>123825</xdr:rowOff>
    </xdr:to>
    <xdr:sp macro="" textlink="">
      <xdr:nvSpPr>
        <xdr:cNvPr id="164" name="Rectangle 300"/>
        <xdr:cNvSpPr>
          <a:spLocks noChangeArrowheads="1"/>
        </xdr:cNvSpPr>
      </xdr:nvSpPr>
      <xdr:spPr bwMode="auto">
        <a:xfrm>
          <a:off x="428625" y="74399775"/>
          <a:ext cx="2238376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348</xdr:row>
      <xdr:rowOff>0</xdr:rowOff>
    </xdr:from>
    <xdr:to>
      <xdr:col>2</xdr:col>
      <xdr:colOff>723901</xdr:colOff>
      <xdr:row>349</xdr:row>
      <xdr:rowOff>114300</xdr:rowOff>
    </xdr:to>
    <xdr:sp macro="" textlink="">
      <xdr:nvSpPr>
        <xdr:cNvPr id="171" name="Rectangle 300"/>
        <xdr:cNvSpPr>
          <a:spLocks noChangeArrowheads="1"/>
        </xdr:cNvSpPr>
      </xdr:nvSpPr>
      <xdr:spPr bwMode="auto">
        <a:xfrm>
          <a:off x="409575" y="351167700"/>
          <a:ext cx="2114551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28575</xdr:colOff>
      <xdr:row>94</xdr:row>
      <xdr:rowOff>28575</xdr:rowOff>
    </xdr:from>
    <xdr:to>
      <xdr:col>2</xdr:col>
      <xdr:colOff>590551</xdr:colOff>
      <xdr:row>95</xdr:row>
      <xdr:rowOff>66675</xdr:rowOff>
    </xdr:to>
    <xdr:sp macro="" textlink="">
      <xdr:nvSpPr>
        <xdr:cNvPr id="18" name="Rectangle 300"/>
        <xdr:cNvSpPr>
          <a:spLocks noChangeArrowheads="1"/>
        </xdr:cNvSpPr>
      </xdr:nvSpPr>
      <xdr:spPr bwMode="auto">
        <a:xfrm>
          <a:off x="276225" y="19097625"/>
          <a:ext cx="2238376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228600</xdr:colOff>
      <xdr:row>23</xdr:row>
      <xdr:rowOff>200025</xdr:rowOff>
    </xdr:from>
    <xdr:to>
      <xdr:col>2</xdr:col>
      <xdr:colOff>790576</xdr:colOff>
      <xdr:row>25</xdr:row>
      <xdr:rowOff>47625</xdr:rowOff>
    </xdr:to>
    <xdr:sp macro="" textlink="">
      <xdr:nvSpPr>
        <xdr:cNvPr id="19" name="Rectangle 300"/>
        <xdr:cNvSpPr>
          <a:spLocks noChangeArrowheads="1"/>
        </xdr:cNvSpPr>
      </xdr:nvSpPr>
      <xdr:spPr bwMode="auto">
        <a:xfrm>
          <a:off x="476250" y="6753225"/>
          <a:ext cx="2076451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190500</xdr:colOff>
      <xdr:row>71</xdr:row>
      <xdr:rowOff>133350</xdr:rowOff>
    </xdr:from>
    <xdr:to>
      <xdr:col>2</xdr:col>
      <xdr:colOff>752476</xdr:colOff>
      <xdr:row>72</xdr:row>
      <xdr:rowOff>247650</xdr:rowOff>
    </xdr:to>
    <xdr:sp macro="" textlink="">
      <xdr:nvSpPr>
        <xdr:cNvPr id="22" name="Rectangle 300"/>
        <xdr:cNvSpPr>
          <a:spLocks noChangeArrowheads="1"/>
        </xdr:cNvSpPr>
      </xdr:nvSpPr>
      <xdr:spPr bwMode="auto">
        <a:xfrm>
          <a:off x="438150" y="13068300"/>
          <a:ext cx="22383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152400</xdr:colOff>
      <xdr:row>255</xdr:row>
      <xdr:rowOff>133350</xdr:rowOff>
    </xdr:from>
    <xdr:to>
      <xdr:col>2</xdr:col>
      <xdr:colOff>714376</xdr:colOff>
      <xdr:row>256</xdr:row>
      <xdr:rowOff>247650</xdr:rowOff>
    </xdr:to>
    <xdr:sp macro="" textlink="">
      <xdr:nvSpPr>
        <xdr:cNvPr id="24" name="Rectangle 300"/>
        <xdr:cNvSpPr>
          <a:spLocks noChangeArrowheads="1"/>
        </xdr:cNvSpPr>
      </xdr:nvSpPr>
      <xdr:spPr bwMode="auto">
        <a:xfrm>
          <a:off x="400050" y="61855350"/>
          <a:ext cx="228600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180975</xdr:colOff>
      <xdr:row>326</xdr:row>
      <xdr:rowOff>9525</xdr:rowOff>
    </xdr:from>
    <xdr:to>
      <xdr:col>2</xdr:col>
      <xdr:colOff>742951</xdr:colOff>
      <xdr:row>327</xdr:row>
      <xdr:rowOff>123825</xdr:rowOff>
    </xdr:to>
    <xdr:sp macro="" textlink="">
      <xdr:nvSpPr>
        <xdr:cNvPr id="16" name="Rectangle 300"/>
        <xdr:cNvSpPr>
          <a:spLocks noChangeArrowheads="1"/>
        </xdr:cNvSpPr>
      </xdr:nvSpPr>
      <xdr:spPr bwMode="auto">
        <a:xfrm>
          <a:off x="428625" y="74399775"/>
          <a:ext cx="2286001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28575</xdr:colOff>
      <xdr:row>117</xdr:row>
      <xdr:rowOff>28575</xdr:rowOff>
    </xdr:from>
    <xdr:to>
      <xdr:col>2</xdr:col>
      <xdr:colOff>590551</xdr:colOff>
      <xdr:row>118</xdr:row>
      <xdr:rowOff>66675</xdr:rowOff>
    </xdr:to>
    <xdr:sp macro="" textlink="">
      <xdr:nvSpPr>
        <xdr:cNvPr id="23" name="Rectangle 300"/>
        <xdr:cNvSpPr>
          <a:spLocks noChangeArrowheads="1"/>
        </xdr:cNvSpPr>
      </xdr:nvSpPr>
      <xdr:spPr bwMode="auto">
        <a:xfrm>
          <a:off x="276225" y="25374600"/>
          <a:ext cx="2286001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228600</xdr:colOff>
      <xdr:row>0</xdr:row>
      <xdr:rowOff>200025</xdr:rowOff>
    </xdr:from>
    <xdr:to>
      <xdr:col>2</xdr:col>
      <xdr:colOff>790576</xdr:colOff>
      <xdr:row>2</xdr:row>
      <xdr:rowOff>47625</xdr:rowOff>
    </xdr:to>
    <xdr:sp macro="" textlink="">
      <xdr:nvSpPr>
        <xdr:cNvPr id="21" name="Rectangle 300"/>
        <xdr:cNvSpPr>
          <a:spLocks noChangeArrowheads="1"/>
        </xdr:cNvSpPr>
      </xdr:nvSpPr>
      <xdr:spPr bwMode="auto">
        <a:xfrm>
          <a:off x="476250" y="10896600"/>
          <a:ext cx="2286001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workbookViewId="0">
      <selection activeCell="H16" sqref="H16"/>
    </sheetView>
  </sheetViews>
  <sheetFormatPr defaultRowHeight="14.25"/>
  <cols>
    <col min="1" max="1" width="34.25" customWidth="1"/>
    <col min="2" max="2" width="7.125" customWidth="1"/>
    <col min="4" max="4" width="8.125" customWidth="1"/>
    <col min="6" max="6" width="8" customWidth="1"/>
    <col min="7" max="7" width="9.625" customWidth="1"/>
    <col min="8" max="8" width="8.5" customWidth="1"/>
    <col min="9" max="9" width="11.875" customWidth="1"/>
    <col min="10" max="10" width="9.125" customWidth="1"/>
    <col min="11" max="11" width="9.75" customWidth="1"/>
    <col min="12" max="12" width="8.25" customWidth="1"/>
  </cols>
  <sheetData>
    <row r="1" spans="1:12" ht="22.5">
      <c r="A1" s="265" t="s">
        <v>284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 t="s">
        <v>285</v>
      </c>
    </row>
    <row r="2" spans="1:12" ht="22.5">
      <c r="A2" s="382" t="s">
        <v>286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22.5">
      <c r="A3" s="382" t="s">
        <v>314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4" spans="1:12" ht="22.5">
      <c r="A4" s="376" t="s">
        <v>283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</row>
    <row r="5" spans="1:12" ht="22.5">
      <c r="A5" s="377" t="s">
        <v>287</v>
      </c>
      <c r="B5" s="380" t="s">
        <v>288</v>
      </c>
      <c r="C5" s="381"/>
      <c r="D5" s="380" t="s">
        <v>289</v>
      </c>
      <c r="E5" s="381"/>
      <c r="F5" s="380" t="s">
        <v>290</v>
      </c>
      <c r="G5" s="381"/>
      <c r="H5" s="380" t="s">
        <v>291</v>
      </c>
      <c r="I5" s="381"/>
      <c r="J5" s="380" t="s">
        <v>292</v>
      </c>
      <c r="K5" s="381"/>
      <c r="L5" s="182"/>
    </row>
    <row r="6" spans="1:12" ht="22.5">
      <c r="A6" s="378"/>
      <c r="B6" s="183" t="s">
        <v>293</v>
      </c>
      <c r="C6" s="183" t="s">
        <v>1</v>
      </c>
      <c r="D6" s="183" t="s">
        <v>293</v>
      </c>
      <c r="E6" s="183" t="s">
        <v>1</v>
      </c>
      <c r="F6" s="183" t="s">
        <v>293</v>
      </c>
      <c r="G6" s="183" t="s">
        <v>1</v>
      </c>
      <c r="H6" s="183" t="s">
        <v>293</v>
      </c>
      <c r="I6" s="183" t="s">
        <v>1</v>
      </c>
      <c r="J6" s="183" t="s">
        <v>293</v>
      </c>
      <c r="K6" s="183" t="s">
        <v>1</v>
      </c>
      <c r="L6" s="184"/>
    </row>
    <row r="7" spans="1:12" ht="22.5">
      <c r="A7" s="379"/>
      <c r="B7" s="185" t="s">
        <v>0</v>
      </c>
      <c r="C7" s="185" t="s">
        <v>3</v>
      </c>
      <c r="D7" s="185" t="s">
        <v>0</v>
      </c>
      <c r="E7" s="185" t="s">
        <v>3</v>
      </c>
      <c r="F7" s="185" t="s">
        <v>0</v>
      </c>
      <c r="G7" s="185" t="s">
        <v>3</v>
      </c>
      <c r="H7" s="185" t="s">
        <v>0</v>
      </c>
      <c r="I7" s="185" t="s">
        <v>3</v>
      </c>
      <c r="J7" s="185" t="s">
        <v>0</v>
      </c>
      <c r="K7" s="185" t="s">
        <v>3</v>
      </c>
      <c r="L7" s="186"/>
    </row>
    <row r="8" spans="1:12" ht="23.25">
      <c r="A8" s="236" t="s">
        <v>294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</row>
    <row r="9" spans="1:12" ht="22.5">
      <c r="A9" s="182" t="s">
        <v>295</v>
      </c>
      <c r="B9" s="233" t="s">
        <v>296</v>
      </c>
      <c r="C9" s="233" t="s">
        <v>296</v>
      </c>
      <c r="D9" s="233" t="s">
        <v>296</v>
      </c>
      <c r="E9" s="233" t="s">
        <v>296</v>
      </c>
      <c r="F9" s="233" t="s">
        <v>296</v>
      </c>
      <c r="G9" s="233" t="s">
        <v>296</v>
      </c>
      <c r="H9" s="233">
        <v>4</v>
      </c>
      <c r="I9" s="234">
        <v>7884800</v>
      </c>
      <c r="J9" s="233">
        <v>1</v>
      </c>
      <c r="K9" s="233">
        <v>85000</v>
      </c>
      <c r="L9" s="233" t="s">
        <v>296</v>
      </c>
    </row>
    <row r="10" spans="1:12" ht="22.5">
      <c r="A10" s="182" t="s">
        <v>297</v>
      </c>
      <c r="B10" s="233" t="s">
        <v>296</v>
      </c>
      <c r="C10" s="233" t="s">
        <v>296</v>
      </c>
      <c r="D10" s="233" t="s">
        <v>296</v>
      </c>
      <c r="E10" s="233" t="s">
        <v>296</v>
      </c>
      <c r="F10" s="233" t="s">
        <v>296</v>
      </c>
      <c r="G10" s="233" t="s">
        <v>296</v>
      </c>
      <c r="H10" s="233">
        <v>1</v>
      </c>
      <c r="I10" s="234">
        <v>30000</v>
      </c>
      <c r="J10" s="233">
        <v>1</v>
      </c>
      <c r="K10" s="234">
        <v>40000</v>
      </c>
      <c r="L10" s="233" t="s">
        <v>296</v>
      </c>
    </row>
    <row r="11" spans="1:12" ht="22.5">
      <c r="A11" s="182" t="s">
        <v>298</v>
      </c>
      <c r="B11" s="233" t="s">
        <v>296</v>
      </c>
      <c r="C11" s="233" t="s">
        <v>296</v>
      </c>
      <c r="D11" s="233" t="s">
        <v>296</v>
      </c>
      <c r="E11" s="233" t="s">
        <v>296</v>
      </c>
      <c r="F11" s="233" t="s">
        <v>296</v>
      </c>
      <c r="G11" s="233" t="s">
        <v>296</v>
      </c>
      <c r="H11" s="233" t="s">
        <v>296</v>
      </c>
      <c r="I11" s="233" t="s">
        <v>296</v>
      </c>
      <c r="J11" s="233" t="s">
        <v>296</v>
      </c>
      <c r="K11" s="233" t="s">
        <v>296</v>
      </c>
      <c r="L11" s="233" t="s">
        <v>296</v>
      </c>
    </row>
    <row r="12" spans="1:12" ht="22.5">
      <c r="A12" s="182" t="s">
        <v>299</v>
      </c>
      <c r="B12" s="233" t="s">
        <v>296</v>
      </c>
      <c r="C12" s="233" t="s">
        <v>296</v>
      </c>
      <c r="D12" s="233" t="s">
        <v>296</v>
      </c>
      <c r="E12" s="233" t="s">
        <v>296</v>
      </c>
      <c r="F12" s="233" t="s">
        <v>296</v>
      </c>
      <c r="G12" s="233" t="s">
        <v>296</v>
      </c>
      <c r="H12" s="233" t="s">
        <v>296</v>
      </c>
      <c r="I12" s="233" t="s">
        <v>296</v>
      </c>
      <c r="J12" s="233" t="s">
        <v>296</v>
      </c>
      <c r="K12" s="233" t="s">
        <v>296</v>
      </c>
      <c r="L12" s="233" t="s">
        <v>296</v>
      </c>
    </row>
    <row r="13" spans="1:12" ht="22.5">
      <c r="A13" s="182" t="s">
        <v>300</v>
      </c>
      <c r="B13" s="233" t="s">
        <v>296</v>
      </c>
      <c r="C13" s="233" t="s">
        <v>296</v>
      </c>
      <c r="D13" s="233" t="s">
        <v>296</v>
      </c>
      <c r="E13" s="233" t="s">
        <v>296</v>
      </c>
      <c r="F13" s="233" t="s">
        <v>296</v>
      </c>
      <c r="G13" s="233" t="s">
        <v>296</v>
      </c>
      <c r="H13" s="233" t="s">
        <v>296</v>
      </c>
      <c r="I13" s="233" t="s">
        <v>296</v>
      </c>
      <c r="J13" s="233" t="s">
        <v>296</v>
      </c>
      <c r="K13" s="233" t="s">
        <v>296</v>
      </c>
      <c r="L13" s="233" t="s">
        <v>296</v>
      </c>
    </row>
    <row r="14" spans="1:12" ht="23.25">
      <c r="A14" s="236" t="s">
        <v>174</v>
      </c>
      <c r="B14" s="233" t="s">
        <v>296</v>
      </c>
      <c r="C14" s="233" t="s">
        <v>296</v>
      </c>
      <c r="D14" s="233" t="s">
        <v>296</v>
      </c>
      <c r="E14" s="233" t="s">
        <v>296</v>
      </c>
      <c r="F14" s="233" t="s">
        <v>296</v>
      </c>
      <c r="G14" s="233" t="s">
        <v>296</v>
      </c>
      <c r="H14" s="236">
        <f>SUM(H9:H13)</f>
        <v>5</v>
      </c>
      <c r="I14" s="239">
        <f>SUM(I9:I13)</f>
        <v>7914800</v>
      </c>
      <c r="J14" s="236">
        <f>SUM(J9:J13)</f>
        <v>2</v>
      </c>
      <c r="K14" s="236">
        <f>SUM(K9:K13)</f>
        <v>125000</v>
      </c>
      <c r="L14" s="233" t="s">
        <v>296</v>
      </c>
    </row>
    <row r="15" spans="1:12" ht="23.25">
      <c r="A15" s="236" t="s">
        <v>301</v>
      </c>
      <c r="B15" s="233" t="s">
        <v>296</v>
      </c>
      <c r="C15" s="233" t="s">
        <v>296</v>
      </c>
      <c r="D15" s="233" t="s">
        <v>296</v>
      </c>
      <c r="E15" s="233" t="s">
        <v>296</v>
      </c>
      <c r="F15" s="233" t="s">
        <v>296</v>
      </c>
      <c r="G15" s="233" t="s">
        <v>296</v>
      </c>
      <c r="H15" s="233" t="s">
        <v>296</v>
      </c>
      <c r="I15" s="233" t="s">
        <v>296</v>
      </c>
      <c r="J15" s="233" t="s">
        <v>296</v>
      </c>
      <c r="K15" s="233" t="s">
        <v>296</v>
      </c>
      <c r="L15" s="233" t="s">
        <v>296</v>
      </c>
    </row>
    <row r="16" spans="1:12" ht="22.5">
      <c r="A16" s="182" t="s">
        <v>93</v>
      </c>
      <c r="B16" s="233" t="s">
        <v>296</v>
      </c>
      <c r="C16" s="233" t="s">
        <v>296</v>
      </c>
      <c r="D16" s="233" t="s">
        <v>296</v>
      </c>
      <c r="E16" s="233" t="s">
        <v>296</v>
      </c>
      <c r="F16" s="233" t="s">
        <v>296</v>
      </c>
      <c r="G16" s="234" t="s">
        <v>296</v>
      </c>
      <c r="H16" s="233">
        <v>7</v>
      </c>
      <c r="I16" s="234">
        <v>1590000</v>
      </c>
      <c r="J16" s="234">
        <v>2</v>
      </c>
      <c r="K16" s="234">
        <v>500000</v>
      </c>
      <c r="L16" s="233" t="s">
        <v>296</v>
      </c>
    </row>
    <row r="17" spans="1:12" ht="22.5">
      <c r="A17" s="182" t="s">
        <v>102</v>
      </c>
      <c r="B17" s="233" t="s">
        <v>296</v>
      </c>
      <c r="C17" s="233" t="s">
        <v>296</v>
      </c>
      <c r="D17" s="233" t="s">
        <v>296</v>
      </c>
      <c r="E17" s="233" t="s">
        <v>296</v>
      </c>
      <c r="F17" s="233" t="s">
        <v>296</v>
      </c>
      <c r="G17" s="233" t="s">
        <v>296</v>
      </c>
      <c r="H17" s="233" t="s">
        <v>296</v>
      </c>
      <c r="I17" s="233" t="s">
        <v>296</v>
      </c>
      <c r="J17" s="233" t="s">
        <v>296</v>
      </c>
      <c r="K17" s="233" t="s">
        <v>296</v>
      </c>
      <c r="L17" s="233" t="s">
        <v>296</v>
      </c>
    </row>
    <row r="18" spans="1:12" ht="22.5">
      <c r="A18" s="182" t="s">
        <v>302</v>
      </c>
      <c r="B18" s="233" t="s">
        <v>296</v>
      </c>
      <c r="C18" s="233" t="s">
        <v>296</v>
      </c>
      <c r="D18" s="233" t="s">
        <v>296</v>
      </c>
      <c r="E18" s="233" t="s">
        <v>296</v>
      </c>
      <c r="F18" s="233" t="s">
        <v>296</v>
      </c>
      <c r="G18" s="233" t="s">
        <v>296</v>
      </c>
      <c r="H18" s="233" t="s">
        <v>296</v>
      </c>
      <c r="I18" s="233" t="s">
        <v>296</v>
      </c>
      <c r="J18" s="233" t="s">
        <v>296</v>
      </c>
      <c r="K18" s="233" t="s">
        <v>296</v>
      </c>
      <c r="L18" s="233" t="s">
        <v>296</v>
      </c>
    </row>
    <row r="19" spans="1:12" ht="23.25">
      <c r="A19" s="236" t="s">
        <v>174</v>
      </c>
      <c r="B19" s="236" t="s">
        <v>296</v>
      </c>
      <c r="C19" s="236" t="s">
        <v>296</v>
      </c>
      <c r="D19" s="236" t="s">
        <v>296</v>
      </c>
      <c r="E19" s="236" t="s">
        <v>296</v>
      </c>
      <c r="F19" s="236" t="s">
        <v>296</v>
      </c>
      <c r="G19" s="239" t="s">
        <v>296</v>
      </c>
      <c r="H19" s="236">
        <f>SUM(H16)</f>
        <v>7</v>
      </c>
      <c r="I19" s="237">
        <f>SUM(I9:I18)</f>
        <v>17419600</v>
      </c>
      <c r="J19" s="239">
        <f>SUM(J16)</f>
        <v>2</v>
      </c>
      <c r="K19" s="237">
        <f>SUM(K9:K18)</f>
        <v>750000</v>
      </c>
      <c r="L19" s="236" t="s">
        <v>296</v>
      </c>
    </row>
    <row r="20" spans="1:12" ht="22.5">
      <c r="A20" s="240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>
        <v>26</v>
      </c>
    </row>
    <row r="21" spans="1:12" ht="22.5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80"/>
    </row>
    <row r="22" spans="1:12" ht="22.5">
      <c r="A22" s="181" t="s">
        <v>303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 t="s">
        <v>285</v>
      </c>
    </row>
    <row r="23" spans="1:12" ht="22.5">
      <c r="A23" s="382" t="s">
        <v>286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</row>
    <row r="24" spans="1:12" ht="22.5">
      <c r="A24" s="382" t="s">
        <v>314</v>
      </c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</row>
    <row r="25" spans="1:12" ht="22.5">
      <c r="A25" s="376" t="s">
        <v>283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</row>
    <row r="26" spans="1:12" ht="22.5">
      <c r="A26" s="377" t="s">
        <v>287</v>
      </c>
      <c r="B26" s="380" t="s">
        <v>288</v>
      </c>
      <c r="C26" s="381"/>
      <c r="D26" s="380" t="s">
        <v>289</v>
      </c>
      <c r="E26" s="381"/>
      <c r="F26" s="380" t="s">
        <v>290</v>
      </c>
      <c r="G26" s="381"/>
      <c r="H26" s="380" t="s">
        <v>291</v>
      </c>
      <c r="I26" s="381"/>
      <c r="J26" s="380" t="s">
        <v>292</v>
      </c>
      <c r="K26" s="381"/>
      <c r="L26" s="182"/>
    </row>
    <row r="27" spans="1:12" ht="22.5">
      <c r="A27" s="378"/>
      <c r="B27" s="183" t="s">
        <v>293</v>
      </c>
      <c r="C27" s="183" t="s">
        <v>1</v>
      </c>
      <c r="D27" s="183" t="s">
        <v>293</v>
      </c>
      <c r="E27" s="183" t="s">
        <v>1</v>
      </c>
      <c r="F27" s="183" t="s">
        <v>293</v>
      </c>
      <c r="G27" s="183" t="s">
        <v>1</v>
      </c>
      <c r="H27" s="183" t="s">
        <v>293</v>
      </c>
      <c r="I27" s="183" t="s">
        <v>1</v>
      </c>
      <c r="J27" s="183" t="s">
        <v>293</v>
      </c>
      <c r="K27" s="183" t="s">
        <v>1</v>
      </c>
      <c r="L27" s="184"/>
    </row>
    <row r="28" spans="1:12" ht="22.5">
      <c r="A28" s="379"/>
      <c r="B28" s="185" t="s">
        <v>0</v>
      </c>
      <c r="C28" s="185" t="s">
        <v>3</v>
      </c>
      <c r="D28" s="185" t="s">
        <v>0</v>
      </c>
      <c r="E28" s="185" t="s">
        <v>3</v>
      </c>
      <c r="F28" s="185" t="s">
        <v>0</v>
      </c>
      <c r="G28" s="185" t="s">
        <v>3</v>
      </c>
      <c r="H28" s="185" t="s">
        <v>0</v>
      </c>
      <c r="I28" s="185" t="s">
        <v>3</v>
      </c>
      <c r="J28" s="185" t="s">
        <v>0</v>
      </c>
      <c r="K28" s="185" t="s">
        <v>3</v>
      </c>
      <c r="L28" s="186"/>
    </row>
    <row r="29" spans="1:12" ht="23.25">
      <c r="A29" s="236" t="s">
        <v>304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</row>
    <row r="30" spans="1:12" ht="22.5">
      <c r="A30" s="182" t="s">
        <v>299</v>
      </c>
      <c r="B30" s="233" t="s">
        <v>296</v>
      </c>
      <c r="C30" s="233" t="s">
        <v>296</v>
      </c>
      <c r="D30" s="233" t="s">
        <v>296</v>
      </c>
      <c r="E30" s="233" t="s">
        <v>296</v>
      </c>
      <c r="F30" s="233" t="s">
        <v>296</v>
      </c>
      <c r="G30" s="233" t="s">
        <v>296</v>
      </c>
      <c r="H30" s="233" t="s">
        <v>296</v>
      </c>
      <c r="I30" s="233" t="s">
        <v>296</v>
      </c>
      <c r="J30" s="233" t="s">
        <v>296</v>
      </c>
      <c r="K30" s="233" t="s">
        <v>296</v>
      </c>
      <c r="L30" s="233" t="s">
        <v>296</v>
      </c>
    </row>
    <row r="31" spans="1:12" ht="22.5">
      <c r="A31" s="182" t="s">
        <v>305</v>
      </c>
      <c r="B31" s="233" t="s">
        <v>296</v>
      </c>
      <c r="C31" s="233" t="s">
        <v>296</v>
      </c>
      <c r="D31" s="233" t="s">
        <v>296</v>
      </c>
      <c r="E31" s="233" t="s">
        <v>296</v>
      </c>
      <c r="F31" s="233" t="s">
        <v>296</v>
      </c>
      <c r="G31" s="233" t="s">
        <v>296</v>
      </c>
      <c r="H31" s="233" t="s">
        <v>296</v>
      </c>
      <c r="I31" s="233" t="s">
        <v>296</v>
      </c>
      <c r="J31" s="233" t="s">
        <v>296</v>
      </c>
      <c r="K31" s="233" t="s">
        <v>296</v>
      </c>
      <c r="L31" s="233" t="s">
        <v>296</v>
      </c>
    </row>
    <row r="32" spans="1:12" ht="22.5">
      <c r="A32" s="233" t="s">
        <v>174</v>
      </c>
      <c r="B32" s="233" t="s">
        <v>296</v>
      </c>
      <c r="C32" s="233" t="s">
        <v>296</v>
      </c>
      <c r="D32" s="233" t="s">
        <v>296</v>
      </c>
      <c r="E32" s="233" t="s">
        <v>296</v>
      </c>
      <c r="F32" s="233" t="s">
        <v>296</v>
      </c>
      <c r="G32" s="233" t="s">
        <v>296</v>
      </c>
      <c r="H32" s="233" t="s">
        <v>296</v>
      </c>
      <c r="I32" s="233" t="s">
        <v>296</v>
      </c>
      <c r="J32" s="233" t="s">
        <v>296</v>
      </c>
      <c r="K32" s="233" t="s">
        <v>296</v>
      </c>
      <c r="L32" s="233" t="s">
        <v>296</v>
      </c>
    </row>
    <row r="33" spans="1:12" ht="23.25">
      <c r="A33" s="236" t="s">
        <v>306</v>
      </c>
      <c r="B33" s="233" t="s">
        <v>296</v>
      </c>
      <c r="C33" s="233" t="s">
        <v>296</v>
      </c>
      <c r="D33" s="233" t="s">
        <v>296</v>
      </c>
      <c r="E33" s="233" t="s">
        <v>296</v>
      </c>
      <c r="F33" s="233" t="s">
        <v>296</v>
      </c>
      <c r="G33" s="233" t="s">
        <v>296</v>
      </c>
      <c r="H33" s="233" t="s">
        <v>296</v>
      </c>
      <c r="I33" s="233" t="s">
        <v>296</v>
      </c>
      <c r="J33" s="233" t="s">
        <v>296</v>
      </c>
      <c r="K33" s="233" t="s">
        <v>296</v>
      </c>
      <c r="L33" s="233" t="s">
        <v>296</v>
      </c>
    </row>
    <row r="34" spans="1:12" ht="22.5">
      <c r="A34" s="182" t="s">
        <v>295</v>
      </c>
      <c r="B34" s="233" t="s">
        <v>296</v>
      </c>
      <c r="C34" s="233" t="s">
        <v>296</v>
      </c>
      <c r="D34" s="233" t="s">
        <v>296</v>
      </c>
      <c r="E34" s="233" t="s">
        <v>296</v>
      </c>
      <c r="F34" s="233" t="s">
        <v>296</v>
      </c>
      <c r="G34" s="233" t="s">
        <v>296</v>
      </c>
      <c r="H34" s="233" t="s">
        <v>296</v>
      </c>
      <c r="I34" s="233" t="s">
        <v>296</v>
      </c>
      <c r="J34" s="233" t="s">
        <v>296</v>
      </c>
      <c r="K34" s="233" t="s">
        <v>296</v>
      </c>
      <c r="L34" s="233" t="s">
        <v>296</v>
      </c>
    </row>
    <row r="35" spans="1:12" ht="22.5">
      <c r="A35" s="182" t="s">
        <v>307</v>
      </c>
      <c r="B35" s="233" t="s">
        <v>296</v>
      </c>
      <c r="C35" s="233" t="s">
        <v>296</v>
      </c>
      <c r="D35" s="233" t="s">
        <v>296</v>
      </c>
      <c r="E35" s="233" t="s">
        <v>296</v>
      </c>
      <c r="F35" s="233" t="s">
        <v>296</v>
      </c>
      <c r="G35" s="233" t="s">
        <v>296</v>
      </c>
      <c r="H35" s="233" t="s">
        <v>296</v>
      </c>
      <c r="I35" s="234" t="s">
        <v>296</v>
      </c>
      <c r="J35" s="233" t="s">
        <v>296</v>
      </c>
      <c r="K35" s="234" t="s">
        <v>296</v>
      </c>
      <c r="L35" s="233" t="s">
        <v>296</v>
      </c>
    </row>
    <row r="36" spans="1:12" ht="22.5">
      <c r="A36" s="182" t="s">
        <v>308</v>
      </c>
      <c r="B36" s="233" t="s">
        <v>296</v>
      </c>
      <c r="C36" s="233" t="s">
        <v>296</v>
      </c>
      <c r="D36" s="233" t="s">
        <v>296</v>
      </c>
      <c r="E36" s="233" t="s">
        <v>296</v>
      </c>
      <c r="F36" s="233" t="s">
        <v>296</v>
      </c>
      <c r="G36" s="233" t="s">
        <v>296</v>
      </c>
      <c r="H36" s="233" t="s">
        <v>296</v>
      </c>
      <c r="I36" s="233" t="s">
        <v>296</v>
      </c>
      <c r="J36" s="233" t="s">
        <v>296</v>
      </c>
      <c r="K36" s="233" t="s">
        <v>296</v>
      </c>
      <c r="L36" s="233" t="s">
        <v>296</v>
      </c>
    </row>
    <row r="37" spans="1:12" ht="23.25">
      <c r="A37" s="236" t="s">
        <v>174</v>
      </c>
      <c r="B37" s="236" t="s">
        <v>296</v>
      </c>
      <c r="C37" s="236" t="s">
        <v>296</v>
      </c>
      <c r="D37" s="236" t="s">
        <v>296</v>
      </c>
      <c r="E37" s="236" t="s">
        <v>296</v>
      </c>
      <c r="F37" s="236" t="s">
        <v>296</v>
      </c>
      <c r="G37" s="236" t="s">
        <v>296</v>
      </c>
      <c r="H37" s="236" t="s">
        <v>296</v>
      </c>
      <c r="I37" s="237">
        <f>SUM(I30:I36)</f>
        <v>0</v>
      </c>
      <c r="J37" s="236" t="s">
        <v>296</v>
      </c>
      <c r="K37" s="238">
        <f>SUM(K30:K36)</f>
        <v>0</v>
      </c>
      <c r="L37" s="236" t="s">
        <v>296</v>
      </c>
    </row>
    <row r="38" spans="1:12" ht="22.5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</row>
    <row r="39" spans="1:12" ht="22.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</row>
    <row r="40" spans="1:12" ht="22.5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342">
        <v>27</v>
      </c>
    </row>
    <row r="41" spans="1:12" ht="23.25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286"/>
    </row>
    <row r="42" spans="1:12" ht="22.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</row>
    <row r="43" spans="1:12" ht="22.5">
      <c r="A43" s="181" t="s">
        <v>309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 t="s">
        <v>285</v>
      </c>
    </row>
    <row r="44" spans="1:12" ht="22.5">
      <c r="A44" s="382" t="s">
        <v>286</v>
      </c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</row>
    <row r="45" spans="1:12" ht="22.5">
      <c r="A45" s="382" t="s">
        <v>314</v>
      </c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</row>
    <row r="46" spans="1:12" ht="22.5">
      <c r="A46" s="376" t="s">
        <v>2</v>
      </c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</row>
    <row r="47" spans="1:12" ht="22.5">
      <c r="A47" s="377" t="s">
        <v>287</v>
      </c>
      <c r="B47" s="380" t="s">
        <v>288</v>
      </c>
      <c r="C47" s="381"/>
      <c r="D47" s="380" t="s">
        <v>289</v>
      </c>
      <c r="E47" s="381"/>
      <c r="F47" s="380" t="s">
        <v>290</v>
      </c>
      <c r="G47" s="381"/>
      <c r="H47" s="380" t="s">
        <v>291</v>
      </c>
      <c r="I47" s="381"/>
      <c r="J47" s="380" t="s">
        <v>292</v>
      </c>
      <c r="K47" s="381"/>
      <c r="L47" s="182"/>
    </row>
    <row r="48" spans="1:12" ht="22.5">
      <c r="A48" s="378"/>
      <c r="B48" s="183" t="s">
        <v>293</v>
      </c>
      <c r="C48" s="183" t="s">
        <v>1</v>
      </c>
      <c r="D48" s="183" t="s">
        <v>293</v>
      </c>
      <c r="E48" s="183" t="s">
        <v>1</v>
      </c>
      <c r="F48" s="183" t="s">
        <v>293</v>
      </c>
      <c r="G48" s="183" t="s">
        <v>1</v>
      </c>
      <c r="H48" s="183" t="s">
        <v>293</v>
      </c>
      <c r="I48" s="183" t="s">
        <v>1</v>
      </c>
      <c r="J48" s="183" t="s">
        <v>293</v>
      </c>
      <c r="K48" s="183" t="s">
        <v>1</v>
      </c>
      <c r="L48" s="183"/>
    </row>
    <row r="49" spans="1:12" ht="22.5">
      <c r="A49" s="379"/>
      <c r="B49" s="185" t="s">
        <v>0</v>
      </c>
      <c r="C49" s="185" t="s">
        <v>3</v>
      </c>
      <c r="D49" s="185" t="s">
        <v>0</v>
      </c>
      <c r="E49" s="185" t="s">
        <v>3</v>
      </c>
      <c r="F49" s="185" t="s">
        <v>0</v>
      </c>
      <c r="G49" s="185" t="s">
        <v>3</v>
      </c>
      <c r="H49" s="185" t="s">
        <v>0</v>
      </c>
      <c r="I49" s="185" t="s">
        <v>3</v>
      </c>
      <c r="J49" s="185" t="s">
        <v>0</v>
      </c>
      <c r="K49" s="185" t="s">
        <v>3</v>
      </c>
      <c r="L49" s="185"/>
    </row>
    <row r="50" spans="1:12" ht="23.25">
      <c r="A50" s="236" t="s">
        <v>310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</row>
    <row r="51" spans="1:12" ht="22.5">
      <c r="A51" s="182" t="s">
        <v>311</v>
      </c>
      <c r="B51" s="233" t="s">
        <v>296</v>
      </c>
      <c r="C51" s="233" t="s">
        <v>296</v>
      </c>
      <c r="D51" s="233" t="s">
        <v>296</v>
      </c>
      <c r="E51" s="233" t="s">
        <v>296</v>
      </c>
      <c r="F51" s="233" t="s">
        <v>296</v>
      </c>
      <c r="G51" s="233" t="s">
        <v>296</v>
      </c>
      <c r="H51" s="233" t="s">
        <v>296</v>
      </c>
      <c r="I51" s="234" t="s">
        <v>296</v>
      </c>
      <c r="J51" s="233" t="s">
        <v>296</v>
      </c>
      <c r="K51" s="234" t="s">
        <v>296</v>
      </c>
      <c r="L51" s="182"/>
    </row>
    <row r="52" spans="1:12" ht="22.5">
      <c r="A52" s="182" t="s">
        <v>308</v>
      </c>
      <c r="B52" s="233" t="s">
        <v>296</v>
      </c>
      <c r="C52" s="233" t="s">
        <v>296</v>
      </c>
      <c r="D52" s="233" t="s">
        <v>296</v>
      </c>
      <c r="E52" s="233" t="s">
        <v>296</v>
      </c>
      <c r="F52" s="233" t="s">
        <v>296</v>
      </c>
      <c r="G52" s="233" t="s">
        <v>296</v>
      </c>
      <c r="H52" s="233">
        <v>4</v>
      </c>
      <c r="I52" s="234">
        <v>370000</v>
      </c>
      <c r="J52" s="233">
        <v>4</v>
      </c>
      <c r="K52" s="234">
        <v>370000</v>
      </c>
      <c r="L52" s="182"/>
    </row>
    <row r="53" spans="1:12" ht="22.5">
      <c r="A53" s="182" t="s">
        <v>302</v>
      </c>
      <c r="B53" s="233" t="s">
        <v>296</v>
      </c>
      <c r="C53" s="233" t="s">
        <v>296</v>
      </c>
      <c r="D53" s="233" t="s">
        <v>296</v>
      </c>
      <c r="E53" s="233" t="s">
        <v>296</v>
      </c>
      <c r="F53" s="233" t="s">
        <v>296</v>
      </c>
      <c r="G53" s="233" t="s">
        <v>296</v>
      </c>
      <c r="H53" s="233" t="s">
        <v>296</v>
      </c>
      <c r="I53" s="233" t="s">
        <v>296</v>
      </c>
      <c r="J53" s="233" t="s">
        <v>296</v>
      </c>
      <c r="K53" s="233" t="s">
        <v>296</v>
      </c>
      <c r="L53" s="182"/>
    </row>
    <row r="54" spans="1:12" ht="23.25">
      <c r="A54" s="236" t="s">
        <v>174</v>
      </c>
      <c r="B54" s="233" t="s">
        <v>296</v>
      </c>
      <c r="C54" s="233" t="s">
        <v>296</v>
      </c>
      <c r="D54" s="233" t="s">
        <v>296</v>
      </c>
      <c r="E54" s="233" t="s">
        <v>296</v>
      </c>
      <c r="F54" s="233" t="s">
        <v>296</v>
      </c>
      <c r="G54" s="233" t="s">
        <v>296</v>
      </c>
      <c r="H54" s="236">
        <f>SUM(H52:H53)</f>
        <v>4</v>
      </c>
      <c r="I54" s="239">
        <f>SUM(I52:I53)</f>
        <v>370000</v>
      </c>
      <c r="J54" s="236">
        <f>SUM(J52)</f>
        <v>4</v>
      </c>
      <c r="K54" s="239">
        <f>SUM(K52:K53)</f>
        <v>370000</v>
      </c>
      <c r="L54" s="182"/>
    </row>
    <row r="55" spans="1:12" ht="23.25">
      <c r="A55" s="236" t="s">
        <v>312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182"/>
    </row>
    <row r="56" spans="1:12" ht="22.5">
      <c r="A56" s="182" t="s">
        <v>138</v>
      </c>
      <c r="B56" s="233" t="s">
        <v>296</v>
      </c>
      <c r="C56" s="233" t="s">
        <v>296</v>
      </c>
      <c r="D56" s="233" t="s">
        <v>296</v>
      </c>
      <c r="E56" s="233" t="s">
        <v>296</v>
      </c>
      <c r="F56" s="233" t="s">
        <v>296</v>
      </c>
      <c r="G56" s="234" t="s">
        <v>296</v>
      </c>
      <c r="H56" s="233">
        <v>19</v>
      </c>
      <c r="I56" s="234">
        <v>4850000</v>
      </c>
      <c r="J56" s="233" t="s">
        <v>296</v>
      </c>
      <c r="K56" s="234" t="s">
        <v>296</v>
      </c>
      <c r="L56" s="182"/>
    </row>
    <row r="57" spans="1:12" ht="22.5">
      <c r="A57" s="182" t="s">
        <v>102</v>
      </c>
      <c r="B57" s="233" t="s">
        <v>296</v>
      </c>
      <c r="C57" s="233" t="s">
        <v>296</v>
      </c>
      <c r="D57" s="233" t="s">
        <v>296</v>
      </c>
      <c r="E57" s="233" t="s">
        <v>296</v>
      </c>
      <c r="F57" s="233" t="s">
        <v>296</v>
      </c>
      <c r="G57" s="234" t="s">
        <v>296</v>
      </c>
      <c r="H57" s="233">
        <v>22</v>
      </c>
      <c r="I57" s="234">
        <v>2800000</v>
      </c>
      <c r="J57" s="233">
        <v>4</v>
      </c>
      <c r="K57" s="234">
        <v>550000</v>
      </c>
      <c r="L57" s="182"/>
    </row>
    <row r="58" spans="1:12" ht="22.5">
      <c r="A58" s="182" t="s">
        <v>302</v>
      </c>
      <c r="B58" s="233" t="s">
        <v>296</v>
      </c>
      <c r="C58" s="233" t="s">
        <v>296</v>
      </c>
      <c r="D58" s="233" t="s">
        <v>296</v>
      </c>
      <c r="E58" s="233" t="s">
        <v>296</v>
      </c>
      <c r="F58" s="233" t="s">
        <v>296</v>
      </c>
      <c r="G58" s="234" t="s">
        <v>296</v>
      </c>
      <c r="H58" s="233" t="s">
        <v>296</v>
      </c>
      <c r="I58" s="233" t="s">
        <v>296</v>
      </c>
      <c r="J58" s="233" t="s">
        <v>296</v>
      </c>
      <c r="K58" s="233" t="s">
        <v>296</v>
      </c>
      <c r="L58" s="182"/>
    </row>
    <row r="59" spans="1:12" ht="23.25">
      <c r="A59" s="236" t="s">
        <v>174</v>
      </c>
      <c r="B59" s="236" t="s">
        <v>296</v>
      </c>
      <c r="C59" s="236" t="s">
        <v>296</v>
      </c>
      <c r="D59" s="236" t="s">
        <v>296</v>
      </c>
      <c r="E59" s="236" t="s">
        <v>296</v>
      </c>
      <c r="F59" s="236" t="s">
        <v>296</v>
      </c>
      <c r="G59" s="239" t="s">
        <v>296</v>
      </c>
      <c r="H59" s="236">
        <f>SUM(H57,H56)</f>
        <v>41</v>
      </c>
      <c r="I59" s="239">
        <f>SUM(I57,I56)</f>
        <v>7650000</v>
      </c>
      <c r="J59" s="236">
        <f>SUM(J57)</f>
        <v>4</v>
      </c>
      <c r="K59" s="239">
        <f>SUM(K56:K58)</f>
        <v>550000</v>
      </c>
      <c r="L59" s="235"/>
    </row>
    <row r="60" spans="1:12" ht="23.25">
      <c r="A60" s="343" t="s">
        <v>313</v>
      </c>
      <c r="B60" s="236" t="s">
        <v>296</v>
      </c>
      <c r="C60" s="236" t="s">
        <v>296</v>
      </c>
      <c r="D60" s="236" t="s">
        <v>296</v>
      </c>
      <c r="E60" s="236" t="s">
        <v>296</v>
      </c>
      <c r="F60" s="236" t="s">
        <v>296</v>
      </c>
      <c r="G60" s="239" t="s">
        <v>296</v>
      </c>
      <c r="H60" s="236">
        <f>SUM(H59,H54,H14,H19)</f>
        <v>57</v>
      </c>
      <c r="I60" s="239">
        <f>SUM(I59,I54,I14,I19)</f>
        <v>33354400</v>
      </c>
      <c r="J60" s="239">
        <f>SUM(J59,J54,J14,J19)</f>
        <v>12</v>
      </c>
      <c r="K60" s="239">
        <f>SUM(K59,K54,K19,K14)</f>
        <v>1795000</v>
      </c>
      <c r="L60" s="235"/>
    </row>
    <row r="61" spans="1:12" ht="22.5">
      <c r="A61" s="182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182"/>
    </row>
    <row r="62" spans="1:12" ht="22.5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351">
        <v>28</v>
      </c>
    </row>
    <row r="63" spans="1:12" ht="22.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207"/>
    </row>
    <row r="64" spans="1:12" ht="22.5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</row>
    <row r="65" spans="1:12" ht="22.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</row>
    <row r="66" spans="1:12" ht="22.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</row>
  </sheetData>
  <mergeCells count="27">
    <mergeCell ref="J47:K47"/>
    <mergeCell ref="A26:A28"/>
    <mergeCell ref="B26:C26"/>
    <mergeCell ref="D26:E26"/>
    <mergeCell ref="F26:G26"/>
    <mergeCell ref="H26:I26"/>
    <mergeCell ref="J26:K26"/>
    <mergeCell ref="A47:A49"/>
    <mergeCell ref="B47:C47"/>
    <mergeCell ref="D47:E47"/>
    <mergeCell ref="F47:G47"/>
    <mergeCell ref="H47:I47"/>
    <mergeCell ref="A44:L44"/>
    <mergeCell ref="A45:L45"/>
    <mergeCell ref="A46:L46"/>
    <mergeCell ref="A2:L2"/>
    <mergeCell ref="A3:L3"/>
    <mergeCell ref="A4:L4"/>
    <mergeCell ref="A23:L23"/>
    <mergeCell ref="A24:L24"/>
    <mergeCell ref="A25:L25"/>
    <mergeCell ref="A5:A7"/>
    <mergeCell ref="B5:C5"/>
    <mergeCell ref="D5:E5"/>
    <mergeCell ref="F5:G5"/>
    <mergeCell ref="H5:I5"/>
    <mergeCell ref="J5:K5"/>
  </mergeCells>
  <pageMargins left="0.32" right="0.2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3"/>
  <sheetViews>
    <sheetView tabSelected="1" topLeftCell="A364" workbookViewId="0">
      <selection activeCell="C363" sqref="C363"/>
    </sheetView>
  </sheetViews>
  <sheetFormatPr defaultRowHeight="14.25"/>
  <cols>
    <col min="1" max="1" width="3.25" customWidth="1"/>
    <col min="2" max="2" width="22.625" customWidth="1"/>
    <col min="3" max="3" width="17.375" customWidth="1"/>
    <col min="4" max="4" width="15" customWidth="1"/>
    <col min="5" max="5" width="6.25" customWidth="1"/>
    <col min="6" max="6" width="6" customWidth="1"/>
    <col min="7" max="7" width="7.25" customWidth="1"/>
    <col min="8" max="8" width="8.75" customWidth="1"/>
    <col min="9" max="9" width="8.625" customWidth="1"/>
    <col min="10" max="10" width="15" customWidth="1"/>
    <col min="11" max="11" width="15.375" customWidth="1"/>
    <col min="13" max="13" width="15" customWidth="1"/>
  </cols>
  <sheetData>
    <row r="1" spans="1:12" ht="21">
      <c r="A1" s="383" t="s">
        <v>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7"/>
    </row>
    <row r="2" spans="1:12" ht="21">
      <c r="A2" s="383" t="s">
        <v>549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7" t="s">
        <v>65</v>
      </c>
    </row>
    <row r="3" spans="1:12" ht="21">
      <c r="A3" s="383" t="s">
        <v>2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7"/>
    </row>
    <row r="4" spans="1:12" ht="21">
      <c r="A4" s="384" t="s">
        <v>619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7"/>
    </row>
    <row r="5" spans="1:12" ht="21">
      <c r="A5" s="384" t="s">
        <v>323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7"/>
    </row>
    <row r="6" spans="1:12" ht="21">
      <c r="A6" s="384" t="s">
        <v>324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7"/>
    </row>
    <row r="7" spans="1:12" ht="21">
      <c r="A7" s="384" t="s">
        <v>621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7"/>
    </row>
    <row r="8" spans="1:12" ht="21">
      <c r="A8" s="385" t="s">
        <v>6</v>
      </c>
      <c r="B8" s="385" t="s">
        <v>0</v>
      </c>
      <c r="C8" s="385" t="s">
        <v>7</v>
      </c>
      <c r="D8" s="2" t="s">
        <v>8</v>
      </c>
      <c r="E8" s="388" t="s">
        <v>1</v>
      </c>
      <c r="F8" s="388"/>
      <c r="G8" s="388"/>
      <c r="H8" s="388"/>
      <c r="I8" s="388"/>
      <c r="J8" s="361" t="s">
        <v>11</v>
      </c>
      <c r="K8" s="361" t="s">
        <v>13</v>
      </c>
      <c r="L8" s="361" t="s">
        <v>15</v>
      </c>
    </row>
    <row r="9" spans="1:12" ht="21">
      <c r="A9" s="386"/>
      <c r="B9" s="386"/>
      <c r="C9" s="386"/>
      <c r="D9" s="4" t="s">
        <v>9</v>
      </c>
      <c r="E9" s="2">
        <v>2561</v>
      </c>
      <c r="F9" s="2">
        <v>2562</v>
      </c>
      <c r="G9" s="2">
        <v>2563</v>
      </c>
      <c r="H9" s="2">
        <v>2564</v>
      </c>
      <c r="I9" s="2">
        <v>2565</v>
      </c>
      <c r="J9" s="362" t="s">
        <v>12</v>
      </c>
      <c r="K9" s="362" t="s">
        <v>14</v>
      </c>
      <c r="L9" s="362" t="s">
        <v>62</v>
      </c>
    </row>
    <row r="10" spans="1:12" ht="21">
      <c r="A10" s="387"/>
      <c r="B10" s="387"/>
      <c r="C10" s="387"/>
      <c r="D10" s="3" t="s">
        <v>10</v>
      </c>
      <c r="E10" s="3" t="s">
        <v>3</v>
      </c>
      <c r="F10" s="3" t="s">
        <v>3</v>
      </c>
      <c r="G10" s="3" t="s">
        <v>3</v>
      </c>
      <c r="H10" s="3" t="s">
        <v>3</v>
      </c>
      <c r="I10" s="3" t="s">
        <v>3</v>
      </c>
      <c r="J10" s="5"/>
      <c r="K10" s="5"/>
      <c r="L10" s="363" t="s">
        <v>16</v>
      </c>
    </row>
    <row r="11" spans="1:12" ht="21">
      <c r="A11" s="2">
        <v>1</v>
      </c>
      <c r="B11" s="310" t="s">
        <v>550</v>
      </c>
      <c r="C11" s="364" t="s">
        <v>551</v>
      </c>
      <c r="D11" s="310" t="s">
        <v>553</v>
      </c>
      <c r="E11" s="310"/>
      <c r="F11" s="310"/>
      <c r="G11" s="310"/>
      <c r="H11" s="373">
        <v>1299300</v>
      </c>
      <c r="I11" s="321"/>
      <c r="J11" s="364" t="s">
        <v>555</v>
      </c>
      <c r="K11" s="364" t="s">
        <v>557</v>
      </c>
      <c r="L11" s="2" t="s">
        <v>318</v>
      </c>
    </row>
    <row r="12" spans="1:12" ht="21">
      <c r="A12" s="316"/>
      <c r="B12" s="316" t="s">
        <v>559</v>
      </c>
      <c r="C12" s="365" t="s">
        <v>552</v>
      </c>
      <c r="D12" s="316" t="s">
        <v>554</v>
      </c>
      <c r="E12" s="316"/>
      <c r="F12" s="316"/>
      <c r="G12" s="316"/>
      <c r="H12" s="316"/>
      <c r="I12" s="316"/>
      <c r="J12" s="365" t="s">
        <v>556</v>
      </c>
      <c r="K12" s="365" t="s">
        <v>558</v>
      </c>
      <c r="L12" s="4"/>
    </row>
    <row r="13" spans="1:12" ht="21">
      <c r="A13" s="2">
        <v>2</v>
      </c>
      <c r="B13" s="310" t="s">
        <v>560</v>
      </c>
      <c r="C13" s="310" t="s">
        <v>561</v>
      </c>
      <c r="D13" s="310" t="s">
        <v>553</v>
      </c>
      <c r="E13" s="310"/>
      <c r="F13" s="310"/>
      <c r="G13" s="310"/>
      <c r="H13" s="374">
        <v>3944500</v>
      </c>
      <c r="I13" s="310"/>
      <c r="J13" s="364" t="s">
        <v>555</v>
      </c>
      <c r="K13" s="364" t="s">
        <v>557</v>
      </c>
      <c r="L13" s="2" t="s">
        <v>318</v>
      </c>
    </row>
    <row r="14" spans="1:12" ht="21">
      <c r="A14" s="3"/>
      <c r="B14" s="315"/>
      <c r="C14" s="315"/>
      <c r="D14" s="315" t="s">
        <v>554</v>
      </c>
      <c r="E14" s="315"/>
      <c r="F14" s="315"/>
      <c r="G14" s="315"/>
      <c r="H14" s="315"/>
      <c r="I14" s="315"/>
      <c r="J14" s="366" t="s">
        <v>556</v>
      </c>
      <c r="K14" s="366" t="s">
        <v>558</v>
      </c>
      <c r="L14" s="3"/>
    </row>
    <row r="15" spans="1:12" ht="22.5">
      <c r="A15" s="2">
        <v>3</v>
      </c>
      <c r="B15" s="310" t="s">
        <v>562</v>
      </c>
      <c r="C15" s="364" t="s">
        <v>551</v>
      </c>
      <c r="D15" s="310" t="s">
        <v>564</v>
      </c>
      <c r="E15" s="370"/>
      <c r="F15" s="370"/>
      <c r="G15" s="370"/>
      <c r="H15" s="375">
        <v>2556000</v>
      </c>
      <c r="I15" s="370"/>
      <c r="J15" s="364" t="s">
        <v>565</v>
      </c>
      <c r="K15" s="364" t="s">
        <v>567</v>
      </c>
      <c r="L15" s="2" t="s">
        <v>318</v>
      </c>
    </row>
    <row r="16" spans="1:12" ht="21">
      <c r="A16" s="372"/>
      <c r="B16" s="315" t="s">
        <v>563</v>
      </c>
      <c r="C16" s="366" t="s">
        <v>552</v>
      </c>
      <c r="D16" s="315" t="s">
        <v>554</v>
      </c>
      <c r="E16" s="372"/>
      <c r="F16" s="372"/>
      <c r="G16" s="372"/>
      <c r="H16" s="372"/>
      <c r="I16" s="372"/>
      <c r="J16" s="315" t="s">
        <v>566</v>
      </c>
      <c r="K16" s="315" t="s">
        <v>568</v>
      </c>
      <c r="L16" s="3"/>
    </row>
    <row r="17" spans="1:12" ht="21">
      <c r="A17" s="2">
        <v>4</v>
      </c>
      <c r="B17" s="310" t="s">
        <v>569</v>
      </c>
      <c r="C17" s="310" t="s">
        <v>591</v>
      </c>
      <c r="D17" s="310" t="s">
        <v>593</v>
      </c>
      <c r="E17" s="370"/>
      <c r="F17" s="370"/>
      <c r="G17" s="370"/>
      <c r="H17" s="321">
        <v>85000</v>
      </c>
      <c r="I17" s="314">
        <v>85000</v>
      </c>
      <c r="J17" s="310" t="s">
        <v>596</v>
      </c>
      <c r="K17" s="310" t="s">
        <v>597</v>
      </c>
      <c r="L17" s="2" t="s">
        <v>599</v>
      </c>
    </row>
    <row r="18" spans="1:12" ht="21">
      <c r="A18" s="371"/>
      <c r="B18" s="316" t="s">
        <v>570</v>
      </c>
      <c r="C18" s="316" t="s">
        <v>592</v>
      </c>
      <c r="D18" s="316" t="s">
        <v>594</v>
      </c>
      <c r="E18" s="371"/>
      <c r="F18" s="371"/>
      <c r="G18" s="371"/>
      <c r="H18" s="316"/>
      <c r="I18" s="316"/>
      <c r="J18" s="316" t="s">
        <v>275</v>
      </c>
      <c r="K18" s="316" t="s">
        <v>598</v>
      </c>
      <c r="L18" s="4" t="s">
        <v>600</v>
      </c>
    </row>
    <row r="19" spans="1:12" ht="21">
      <c r="A19" s="372"/>
      <c r="B19" s="315"/>
      <c r="C19" s="372"/>
      <c r="D19" s="315" t="s">
        <v>595</v>
      </c>
      <c r="E19" s="372"/>
      <c r="F19" s="372"/>
      <c r="G19" s="372"/>
      <c r="H19" s="372"/>
      <c r="I19" s="372"/>
      <c r="J19" s="372"/>
      <c r="K19" s="372"/>
      <c r="L19" s="3"/>
    </row>
    <row r="20" spans="1:12" ht="21">
      <c r="A20" s="2">
        <v>5</v>
      </c>
      <c r="B20" s="367" t="s">
        <v>634</v>
      </c>
      <c r="C20" s="310" t="s">
        <v>637</v>
      </c>
      <c r="D20" s="367" t="s">
        <v>638</v>
      </c>
      <c r="E20" s="310"/>
      <c r="F20" s="310"/>
      <c r="G20" s="310"/>
      <c r="H20" s="314">
        <v>30700</v>
      </c>
      <c r="I20" s="310"/>
      <c r="J20" s="310" t="s">
        <v>640</v>
      </c>
      <c r="K20" s="310" t="s">
        <v>597</v>
      </c>
      <c r="L20" s="2" t="s">
        <v>599</v>
      </c>
    </row>
    <row r="21" spans="1:12" ht="21">
      <c r="A21" s="316"/>
      <c r="B21" s="368" t="s">
        <v>635</v>
      </c>
      <c r="C21" s="316"/>
      <c r="D21" s="368" t="s">
        <v>639</v>
      </c>
      <c r="E21" s="316"/>
      <c r="F21" s="316"/>
      <c r="G21" s="316"/>
      <c r="H21" s="316"/>
      <c r="I21" s="316"/>
      <c r="J21" s="316" t="s">
        <v>641</v>
      </c>
      <c r="K21" s="316" t="s">
        <v>642</v>
      </c>
      <c r="L21" s="4" t="s">
        <v>600</v>
      </c>
    </row>
    <row r="22" spans="1:12" ht="21">
      <c r="A22" s="315"/>
      <c r="B22" s="369" t="s">
        <v>636</v>
      </c>
      <c r="C22" s="315"/>
      <c r="D22" s="315"/>
      <c r="E22" s="315"/>
      <c r="F22" s="315"/>
      <c r="G22" s="315"/>
      <c r="H22" s="315"/>
      <c r="I22" s="315"/>
      <c r="J22" s="315"/>
      <c r="K22" s="315" t="s">
        <v>600</v>
      </c>
      <c r="L22" s="315"/>
    </row>
    <row r="23" spans="1:12" ht="21">
      <c r="A23" s="7"/>
      <c r="B23" s="323"/>
      <c r="C23" s="7"/>
      <c r="D23" s="7"/>
      <c r="E23" s="7"/>
      <c r="F23" s="7"/>
      <c r="G23" s="7"/>
      <c r="H23" s="7"/>
      <c r="I23" s="7"/>
      <c r="J23" s="7"/>
      <c r="K23" s="7"/>
      <c r="L23" s="19">
        <v>29</v>
      </c>
    </row>
    <row r="24" spans="1:12" ht="21">
      <c r="A24" s="391" t="s">
        <v>5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192"/>
    </row>
    <row r="25" spans="1:12" ht="21">
      <c r="A25" s="391" t="s">
        <v>549</v>
      </c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192" t="s">
        <v>65</v>
      </c>
    </row>
    <row r="26" spans="1:12" ht="21">
      <c r="A26" s="391" t="s">
        <v>2</v>
      </c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192"/>
    </row>
    <row r="27" spans="1:12" ht="21">
      <c r="A27" s="396" t="s">
        <v>619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192"/>
    </row>
    <row r="28" spans="1:12" ht="21">
      <c r="A28" s="396" t="s">
        <v>323</v>
      </c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192"/>
    </row>
    <row r="29" spans="1:12" ht="21">
      <c r="A29" s="396" t="s">
        <v>324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192"/>
    </row>
    <row r="30" spans="1:12" ht="21">
      <c r="A30" s="396" t="s">
        <v>622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192"/>
    </row>
    <row r="31" spans="1:12" ht="21">
      <c r="A31" s="397" t="s">
        <v>6</v>
      </c>
      <c r="B31" s="397" t="s">
        <v>0</v>
      </c>
      <c r="C31" s="397" t="s">
        <v>7</v>
      </c>
      <c r="D31" s="194" t="s">
        <v>8</v>
      </c>
      <c r="E31" s="400" t="s">
        <v>1</v>
      </c>
      <c r="F31" s="400"/>
      <c r="G31" s="400"/>
      <c r="H31" s="400"/>
      <c r="I31" s="400"/>
      <c r="J31" s="198" t="s">
        <v>11</v>
      </c>
      <c r="K31" s="198" t="s">
        <v>13</v>
      </c>
      <c r="L31" s="200" t="s">
        <v>15</v>
      </c>
    </row>
    <row r="32" spans="1:12" ht="21">
      <c r="A32" s="398"/>
      <c r="B32" s="398"/>
      <c r="C32" s="398"/>
      <c r="D32" s="195" t="s">
        <v>9</v>
      </c>
      <c r="E32" s="194">
        <v>2561</v>
      </c>
      <c r="F32" s="194">
        <v>2562</v>
      </c>
      <c r="G32" s="194">
        <v>2563</v>
      </c>
      <c r="H32" s="194">
        <v>2564</v>
      </c>
      <c r="I32" s="194">
        <v>2565</v>
      </c>
      <c r="J32" s="199" t="s">
        <v>12</v>
      </c>
      <c r="K32" s="199" t="s">
        <v>14</v>
      </c>
      <c r="L32" s="201" t="s">
        <v>62</v>
      </c>
    </row>
    <row r="33" spans="1:12" ht="21">
      <c r="A33" s="399"/>
      <c r="B33" s="399"/>
      <c r="C33" s="399"/>
      <c r="D33" s="196" t="s">
        <v>10</v>
      </c>
      <c r="E33" s="196" t="s">
        <v>3</v>
      </c>
      <c r="F33" s="196" t="s">
        <v>3</v>
      </c>
      <c r="G33" s="196" t="s">
        <v>3</v>
      </c>
      <c r="H33" s="196" t="s">
        <v>3</v>
      </c>
      <c r="I33" s="196" t="s">
        <v>3</v>
      </c>
      <c r="J33" s="197"/>
      <c r="K33" s="197"/>
      <c r="L33" s="202" t="s">
        <v>16</v>
      </c>
    </row>
    <row r="34" spans="1:12" ht="21">
      <c r="A34" s="47">
        <v>1</v>
      </c>
      <c r="B34" s="48" t="s">
        <v>362</v>
      </c>
      <c r="C34" s="64" t="s">
        <v>368</v>
      </c>
      <c r="D34" s="48" t="s">
        <v>364</v>
      </c>
      <c r="E34" s="48"/>
      <c r="F34" s="48"/>
      <c r="G34" s="48"/>
      <c r="H34" s="44">
        <v>30000</v>
      </c>
      <c r="I34" s="44">
        <v>40000</v>
      </c>
      <c r="J34" s="64" t="s">
        <v>392</v>
      </c>
      <c r="K34" s="64" t="s">
        <v>367</v>
      </c>
      <c r="L34" s="48" t="s">
        <v>325</v>
      </c>
    </row>
    <row r="35" spans="1:12" ht="21">
      <c r="A35" s="16"/>
      <c r="B35" s="49" t="s">
        <v>363</v>
      </c>
      <c r="C35" s="66" t="s">
        <v>369</v>
      </c>
      <c r="D35" s="49" t="s">
        <v>365</v>
      </c>
      <c r="E35" s="49"/>
      <c r="F35" s="49"/>
      <c r="G35" s="49"/>
      <c r="H35" s="49"/>
      <c r="I35" s="49"/>
      <c r="J35" s="66" t="s">
        <v>393</v>
      </c>
      <c r="K35" s="66" t="s">
        <v>396</v>
      </c>
      <c r="L35" s="49"/>
    </row>
    <row r="36" spans="1:12" ht="21">
      <c r="A36" s="13"/>
      <c r="B36" s="49"/>
      <c r="C36" s="49" t="s">
        <v>370</v>
      </c>
      <c r="D36" s="49" t="s">
        <v>366</v>
      </c>
      <c r="E36" s="49"/>
      <c r="F36" s="49"/>
      <c r="G36" s="49"/>
      <c r="H36" s="49"/>
      <c r="I36" s="49"/>
      <c r="J36" s="75" t="s">
        <v>394</v>
      </c>
      <c r="K36" s="49"/>
      <c r="L36" s="49"/>
    </row>
    <row r="37" spans="1:12" ht="21">
      <c r="A37" s="14"/>
      <c r="B37" s="54"/>
      <c r="C37" s="54" t="s">
        <v>371</v>
      </c>
      <c r="D37" s="54" t="s">
        <v>522</v>
      </c>
      <c r="E37" s="54"/>
      <c r="F37" s="54"/>
      <c r="G37" s="54"/>
      <c r="H37" s="54"/>
      <c r="I37" s="54"/>
      <c r="J37" s="67" t="s">
        <v>395</v>
      </c>
      <c r="K37" s="54"/>
      <c r="L37" s="54"/>
    </row>
    <row r="38" spans="1:12" ht="21">
      <c r="A38" s="74"/>
      <c r="H38" s="355">
        <f>SUM(H34:H37)</f>
        <v>30000</v>
      </c>
    </row>
    <row r="39" spans="1:12" ht="21">
      <c r="A39" s="270"/>
    </row>
    <row r="40" spans="1:12" ht="21">
      <c r="A40" s="270"/>
    </row>
    <row r="41" spans="1:12" ht="22.5">
      <c r="A41" s="227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</row>
    <row r="42" spans="1:12" ht="22.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</row>
    <row r="43" spans="1:12" ht="22.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</row>
    <row r="44" spans="1:12" ht="22.5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226">
        <v>30</v>
      </c>
    </row>
    <row r="45" spans="1:12" s="181" customFormat="1" ht="22.5"/>
    <row r="46" spans="1:12" s="181" customFormat="1" ht="22.5">
      <c r="A46" s="191"/>
      <c r="B46" s="192"/>
      <c r="C46" s="191"/>
      <c r="D46" s="191"/>
      <c r="E46" s="191"/>
      <c r="F46" s="191"/>
      <c r="G46" s="191"/>
      <c r="H46" s="191"/>
      <c r="I46" s="191"/>
      <c r="J46" s="191"/>
      <c r="K46" s="191"/>
      <c r="L46" s="193"/>
    </row>
    <row r="47" spans="1:12" s="181" customFormat="1" ht="22.5"/>
    <row r="48" spans="1:12" ht="21">
      <c r="A48" s="383" t="s">
        <v>5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7"/>
    </row>
    <row r="49" spans="1:13" ht="21">
      <c r="A49" s="391" t="s">
        <v>547</v>
      </c>
      <c r="B49" s="391"/>
      <c r="C49" s="391"/>
      <c r="D49" s="391"/>
      <c r="E49" s="391"/>
      <c r="F49" s="391"/>
      <c r="G49" s="391"/>
      <c r="H49" s="391"/>
      <c r="I49" s="391"/>
      <c r="J49" s="391"/>
      <c r="K49" s="391"/>
      <c r="L49" s="19" t="s">
        <v>65</v>
      </c>
    </row>
    <row r="50" spans="1:13" ht="21">
      <c r="A50" s="383" t="s">
        <v>2</v>
      </c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7"/>
    </row>
    <row r="51" spans="1:13" ht="21">
      <c r="A51" s="384" t="s">
        <v>626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7"/>
    </row>
    <row r="52" spans="1:13" ht="21">
      <c r="A52" s="384" t="s">
        <v>52</v>
      </c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7"/>
    </row>
    <row r="53" spans="1:13" ht="21">
      <c r="A53" s="384" t="s">
        <v>41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7"/>
    </row>
    <row r="54" spans="1:13" ht="21">
      <c r="A54" s="384" t="s">
        <v>61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7"/>
    </row>
    <row r="55" spans="1:13" ht="21">
      <c r="A55" s="385" t="s">
        <v>6</v>
      </c>
      <c r="B55" s="385" t="s">
        <v>0</v>
      </c>
      <c r="C55" s="385" t="s">
        <v>7</v>
      </c>
      <c r="D55" s="2" t="s">
        <v>8</v>
      </c>
      <c r="E55" s="388" t="s">
        <v>1</v>
      </c>
      <c r="F55" s="388"/>
      <c r="G55" s="388"/>
      <c r="H55" s="388"/>
      <c r="I55" s="388"/>
      <c r="J55" s="23" t="s">
        <v>11</v>
      </c>
      <c r="K55" s="23" t="s">
        <v>13</v>
      </c>
      <c r="L55" s="23" t="s">
        <v>15</v>
      </c>
    </row>
    <row r="56" spans="1:13" ht="21">
      <c r="A56" s="386"/>
      <c r="B56" s="386"/>
      <c r="C56" s="386"/>
      <c r="D56" s="4" t="s">
        <v>9</v>
      </c>
      <c r="E56" s="2">
        <v>2561</v>
      </c>
      <c r="F56" s="2">
        <v>2562</v>
      </c>
      <c r="G56" s="2">
        <v>2563</v>
      </c>
      <c r="H56" s="2">
        <v>2564</v>
      </c>
      <c r="I56" s="2">
        <v>2565</v>
      </c>
      <c r="J56" s="24" t="s">
        <v>12</v>
      </c>
      <c r="K56" s="24" t="s">
        <v>14</v>
      </c>
      <c r="L56" s="24" t="s">
        <v>62</v>
      </c>
    </row>
    <row r="57" spans="1:13" ht="21">
      <c r="A57" s="387"/>
      <c r="B57" s="387"/>
      <c r="C57" s="387"/>
      <c r="D57" s="3" t="s">
        <v>10</v>
      </c>
      <c r="E57" s="3" t="s">
        <v>3</v>
      </c>
      <c r="F57" s="3" t="s">
        <v>3</v>
      </c>
      <c r="G57" s="3" t="s">
        <v>3</v>
      </c>
      <c r="H57" s="3" t="s">
        <v>3</v>
      </c>
      <c r="I57" s="3" t="s">
        <v>3</v>
      </c>
      <c r="J57" s="5"/>
      <c r="K57" s="5"/>
      <c r="L57" s="25" t="s">
        <v>16</v>
      </c>
    </row>
    <row r="58" spans="1:13" ht="21">
      <c r="A58" s="86">
        <v>1</v>
      </c>
      <c r="B58" s="15" t="s">
        <v>402</v>
      </c>
      <c r="C58" s="87" t="s">
        <v>267</v>
      </c>
      <c r="D58" s="33" t="s">
        <v>615</v>
      </c>
      <c r="E58" s="26"/>
      <c r="F58" s="88"/>
      <c r="G58" s="84"/>
      <c r="H58" s="26">
        <v>100000</v>
      </c>
      <c r="I58" s="15"/>
      <c r="J58" s="89" t="s">
        <v>45</v>
      </c>
      <c r="K58" s="31" t="s">
        <v>46</v>
      </c>
      <c r="L58" s="32" t="s">
        <v>47</v>
      </c>
    </row>
    <row r="59" spans="1:13" ht="21" customHeight="1">
      <c r="A59" s="13"/>
      <c r="B59" s="32"/>
      <c r="C59" s="32" t="s">
        <v>268</v>
      </c>
      <c r="D59" s="32" t="s">
        <v>617</v>
      </c>
      <c r="E59" s="30"/>
      <c r="F59" s="30"/>
      <c r="G59" s="34"/>
      <c r="H59" s="16"/>
      <c r="I59" s="16"/>
      <c r="J59" s="38" t="s">
        <v>49</v>
      </c>
      <c r="K59" s="32" t="s">
        <v>269</v>
      </c>
      <c r="L59" s="16"/>
    </row>
    <row r="60" spans="1:13" ht="21.75" customHeight="1">
      <c r="A60" s="14"/>
      <c r="B60" s="17"/>
      <c r="C60" s="17" t="s">
        <v>403</v>
      </c>
      <c r="D60" s="17" t="s">
        <v>616</v>
      </c>
      <c r="E60" s="17"/>
      <c r="F60" s="17"/>
      <c r="G60" s="17"/>
      <c r="H60" s="17"/>
      <c r="I60" s="17"/>
      <c r="J60" s="91"/>
      <c r="K60" s="17"/>
      <c r="L60" s="17"/>
    </row>
    <row r="61" spans="1:13" ht="18" customHeight="1">
      <c r="A61" s="157">
        <v>2</v>
      </c>
      <c r="B61" s="15" t="s">
        <v>270</v>
      </c>
      <c r="C61" s="87" t="s">
        <v>267</v>
      </c>
      <c r="D61" s="289" t="s">
        <v>485</v>
      </c>
      <c r="E61" s="158"/>
      <c r="F61" s="162"/>
      <c r="G61" s="164"/>
      <c r="H61" s="158">
        <v>200000</v>
      </c>
      <c r="I61" s="156"/>
      <c r="J61" s="89" t="s">
        <v>45</v>
      </c>
      <c r="K61" s="31" t="s">
        <v>46</v>
      </c>
      <c r="L61" s="32" t="s">
        <v>47</v>
      </c>
    </row>
    <row r="62" spans="1:13" ht="21">
      <c r="A62" s="153"/>
      <c r="B62" s="32" t="s">
        <v>377</v>
      </c>
      <c r="C62" s="32" t="s">
        <v>268</v>
      </c>
      <c r="D62" s="290" t="s">
        <v>487</v>
      </c>
      <c r="E62" s="165"/>
      <c r="F62" s="165"/>
      <c r="G62" s="163"/>
      <c r="H62" s="155"/>
      <c r="I62" s="155"/>
      <c r="J62" s="38" t="s">
        <v>49</v>
      </c>
      <c r="K62" s="90" t="s">
        <v>48</v>
      </c>
      <c r="L62" s="16"/>
      <c r="M62" s="27"/>
    </row>
    <row r="63" spans="1:13" ht="21">
      <c r="A63" s="154"/>
      <c r="B63" s="17"/>
      <c r="C63" s="17" t="s">
        <v>403</v>
      </c>
      <c r="D63" s="63" t="s">
        <v>486</v>
      </c>
      <c r="E63" s="161"/>
      <c r="F63" s="161"/>
      <c r="G63" s="161"/>
      <c r="H63" s="161"/>
      <c r="I63" s="161"/>
      <c r="J63" s="166"/>
      <c r="K63" s="17"/>
      <c r="L63" s="17"/>
      <c r="M63" s="27"/>
    </row>
    <row r="64" spans="1:13" ht="21">
      <c r="A64" s="12">
        <v>3</v>
      </c>
      <c r="B64" s="15" t="s">
        <v>482</v>
      </c>
      <c r="C64" s="15" t="s">
        <v>155</v>
      </c>
      <c r="D64" s="289" t="s">
        <v>490</v>
      </c>
      <c r="E64" s="249"/>
      <c r="F64" s="250"/>
      <c r="G64" s="250"/>
      <c r="H64" s="26">
        <v>200000</v>
      </c>
      <c r="I64" s="12"/>
      <c r="J64" s="94" t="s">
        <v>45</v>
      </c>
      <c r="K64" s="31" t="s">
        <v>46</v>
      </c>
      <c r="L64" s="33" t="s">
        <v>47</v>
      </c>
      <c r="M64" s="27"/>
    </row>
    <row r="65" spans="1:12" ht="21">
      <c r="A65" s="13"/>
      <c r="B65" s="16" t="s">
        <v>483</v>
      </c>
      <c r="C65" s="16" t="s">
        <v>154</v>
      </c>
      <c r="D65" s="290" t="s">
        <v>488</v>
      </c>
      <c r="E65" s="252"/>
      <c r="F65" s="252"/>
      <c r="G65" s="252"/>
      <c r="H65" s="34"/>
      <c r="I65" s="30"/>
      <c r="J65" s="32" t="s">
        <v>60</v>
      </c>
      <c r="K65" s="90" t="s">
        <v>48</v>
      </c>
      <c r="L65" s="16"/>
    </row>
    <row r="66" spans="1:12" ht="21">
      <c r="A66" s="14"/>
      <c r="B66" s="17"/>
      <c r="C66" s="17"/>
      <c r="D66" s="63" t="s">
        <v>489</v>
      </c>
      <c r="E66" s="37"/>
      <c r="F66" s="37"/>
      <c r="G66" s="37"/>
      <c r="H66" s="254"/>
      <c r="I66" s="14"/>
      <c r="J66" s="255"/>
      <c r="K66" s="256"/>
      <c r="L66" s="96"/>
    </row>
    <row r="67" spans="1:12" ht="21">
      <c r="A67" s="12">
        <v>4</v>
      </c>
      <c r="B67" s="22" t="s">
        <v>87</v>
      </c>
      <c r="C67" s="15" t="s">
        <v>155</v>
      </c>
      <c r="D67" s="291" t="s">
        <v>491</v>
      </c>
      <c r="E67" s="249"/>
      <c r="F67" s="257"/>
      <c r="G67" s="257"/>
      <c r="H67" s="26">
        <v>190000</v>
      </c>
      <c r="I67" s="12"/>
      <c r="J67" s="94" t="s">
        <v>45</v>
      </c>
      <c r="K67" s="31" t="s">
        <v>46</v>
      </c>
      <c r="L67" s="33" t="s">
        <v>47</v>
      </c>
    </row>
    <row r="68" spans="1:12" ht="21">
      <c r="A68" s="14"/>
      <c r="B68" s="92"/>
      <c r="C68" s="17" t="s">
        <v>154</v>
      </c>
      <c r="D68" s="292" t="s">
        <v>492</v>
      </c>
      <c r="E68" s="264"/>
      <c r="F68" s="264"/>
      <c r="G68" s="264"/>
      <c r="H68" s="264"/>
      <c r="I68" s="17"/>
      <c r="J68" s="96" t="s">
        <v>60</v>
      </c>
      <c r="K68" s="96" t="s">
        <v>48</v>
      </c>
      <c r="L68" s="17"/>
    </row>
    <row r="69" spans="1:12" ht="21">
      <c r="A69" s="178"/>
      <c r="B69" s="220"/>
      <c r="C69" s="221"/>
      <c r="D69" s="222"/>
      <c r="E69" s="223"/>
      <c r="F69" s="223"/>
      <c r="G69" s="223"/>
      <c r="H69" s="359">
        <f>SUM(H58:H68)</f>
        <v>690000</v>
      </c>
      <c r="I69" s="20"/>
      <c r="J69" s="224"/>
      <c r="K69" s="225"/>
      <c r="L69" s="287">
        <v>31</v>
      </c>
    </row>
    <row r="70" spans="1:12" ht="21">
      <c r="A70" s="178"/>
      <c r="B70" s="220"/>
      <c r="C70" s="221"/>
      <c r="D70" s="222"/>
      <c r="E70" s="223"/>
      <c r="F70" s="223"/>
      <c r="G70" s="223"/>
      <c r="H70" s="223"/>
      <c r="I70" s="20"/>
      <c r="J70" s="224"/>
      <c r="K70" s="225"/>
      <c r="L70" s="247"/>
    </row>
    <row r="71" spans="1:12" ht="22.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</row>
    <row r="72" spans="1:12" ht="21">
      <c r="A72" s="383" t="s">
        <v>5</v>
      </c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7"/>
    </row>
    <row r="73" spans="1:12" ht="21">
      <c r="A73" s="391" t="s">
        <v>547</v>
      </c>
      <c r="B73" s="391"/>
      <c r="C73" s="391"/>
      <c r="D73" s="391"/>
      <c r="E73" s="391"/>
      <c r="F73" s="391"/>
      <c r="G73" s="391"/>
      <c r="H73" s="391"/>
      <c r="I73" s="391"/>
      <c r="J73" s="391"/>
      <c r="K73" s="391"/>
      <c r="L73" s="19" t="s">
        <v>65</v>
      </c>
    </row>
    <row r="74" spans="1:12" ht="21">
      <c r="A74" s="383" t="s">
        <v>2</v>
      </c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7"/>
    </row>
    <row r="75" spans="1:12" ht="21">
      <c r="A75" s="384" t="s">
        <v>626</v>
      </c>
      <c r="B75" s="384"/>
      <c r="C75" s="384"/>
      <c r="D75" s="384"/>
      <c r="E75" s="384"/>
      <c r="F75" s="384"/>
      <c r="G75" s="384"/>
      <c r="H75" s="384"/>
      <c r="I75" s="384"/>
      <c r="J75" s="384"/>
      <c r="K75" s="384"/>
      <c r="L75" s="7"/>
    </row>
    <row r="76" spans="1:12" ht="21">
      <c r="A76" s="384" t="s">
        <v>52</v>
      </c>
      <c r="B76" s="384"/>
      <c r="C76" s="384"/>
      <c r="D76" s="384"/>
      <c r="E76" s="384"/>
      <c r="F76" s="384"/>
      <c r="G76" s="384"/>
      <c r="H76" s="384"/>
      <c r="I76" s="384"/>
      <c r="J76" s="384"/>
      <c r="K76" s="384"/>
      <c r="L76" s="7"/>
    </row>
    <row r="77" spans="1:12" ht="21">
      <c r="A77" s="384" t="s">
        <v>41</v>
      </c>
      <c r="B77" s="384"/>
      <c r="C77" s="384"/>
      <c r="D77" s="384"/>
      <c r="E77" s="384"/>
      <c r="F77" s="384"/>
      <c r="G77" s="384"/>
      <c r="H77" s="384"/>
      <c r="I77" s="384"/>
      <c r="J77" s="384"/>
      <c r="K77" s="384"/>
      <c r="L77" s="7"/>
    </row>
    <row r="78" spans="1:12" ht="21">
      <c r="A78" s="384" t="s">
        <v>61</v>
      </c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7"/>
    </row>
    <row r="79" spans="1:12" ht="21">
      <c r="A79" s="385" t="s">
        <v>6</v>
      </c>
      <c r="B79" s="385" t="s">
        <v>0</v>
      </c>
      <c r="C79" s="385" t="s">
        <v>7</v>
      </c>
      <c r="D79" s="2" t="s">
        <v>8</v>
      </c>
      <c r="E79" s="388" t="s">
        <v>1</v>
      </c>
      <c r="F79" s="388"/>
      <c r="G79" s="388"/>
      <c r="H79" s="388"/>
      <c r="I79" s="388"/>
      <c r="J79" s="244" t="s">
        <v>11</v>
      </c>
      <c r="K79" s="244" t="s">
        <v>13</v>
      </c>
      <c r="L79" s="244" t="s">
        <v>15</v>
      </c>
    </row>
    <row r="80" spans="1:12" ht="21">
      <c r="A80" s="386"/>
      <c r="B80" s="386"/>
      <c r="C80" s="386"/>
      <c r="D80" s="4" t="s">
        <v>9</v>
      </c>
      <c r="E80" s="2">
        <v>2561</v>
      </c>
      <c r="F80" s="2">
        <v>2562</v>
      </c>
      <c r="G80" s="2">
        <v>2563</v>
      </c>
      <c r="H80" s="2">
        <v>2564</v>
      </c>
      <c r="I80" s="2">
        <v>2565</v>
      </c>
      <c r="J80" s="245" t="s">
        <v>12</v>
      </c>
      <c r="K80" s="245" t="s">
        <v>14</v>
      </c>
      <c r="L80" s="245" t="s">
        <v>62</v>
      </c>
    </row>
    <row r="81" spans="1:12" ht="21">
      <c r="A81" s="387"/>
      <c r="B81" s="387"/>
      <c r="C81" s="387"/>
      <c r="D81" s="3" t="s">
        <v>10</v>
      </c>
      <c r="E81" s="3" t="s">
        <v>3</v>
      </c>
      <c r="F81" s="3" t="s">
        <v>3</v>
      </c>
      <c r="G81" s="3" t="s">
        <v>3</v>
      </c>
      <c r="H81" s="3" t="s">
        <v>3</v>
      </c>
      <c r="I81" s="3" t="s">
        <v>3</v>
      </c>
      <c r="J81" s="5"/>
      <c r="K81" s="5"/>
      <c r="L81" s="246" t="s">
        <v>16</v>
      </c>
    </row>
    <row r="82" spans="1:12" ht="21">
      <c r="A82" s="86">
        <v>5</v>
      </c>
      <c r="B82" s="15" t="s">
        <v>452</v>
      </c>
      <c r="C82" s="87" t="s">
        <v>267</v>
      </c>
      <c r="D82" s="33" t="s">
        <v>601</v>
      </c>
      <c r="E82" s="26"/>
      <c r="F82" s="88"/>
      <c r="G82" s="84"/>
      <c r="H82" s="26">
        <v>400000</v>
      </c>
      <c r="I82" s="15"/>
      <c r="J82" s="89" t="s">
        <v>45</v>
      </c>
      <c r="K82" s="31" t="s">
        <v>46</v>
      </c>
      <c r="L82" s="32" t="s">
        <v>47</v>
      </c>
    </row>
    <row r="83" spans="1:12" ht="21">
      <c r="A83" s="13"/>
      <c r="B83" s="32" t="s">
        <v>453</v>
      </c>
      <c r="C83" s="32" t="s">
        <v>268</v>
      </c>
      <c r="D83" s="32" t="s">
        <v>602</v>
      </c>
      <c r="E83" s="30"/>
      <c r="F83" s="30"/>
      <c r="G83" s="34"/>
      <c r="H83" s="16"/>
      <c r="I83" s="16"/>
      <c r="J83" s="38" t="s">
        <v>49</v>
      </c>
      <c r="K83" s="32" t="s">
        <v>269</v>
      </c>
      <c r="L83" s="16"/>
    </row>
    <row r="84" spans="1:12" ht="21">
      <c r="A84" s="14"/>
      <c r="B84" s="17"/>
      <c r="C84" s="17" t="s">
        <v>403</v>
      </c>
      <c r="D84" s="17" t="s">
        <v>603</v>
      </c>
      <c r="E84" s="17"/>
      <c r="F84" s="17"/>
      <c r="G84" s="17"/>
      <c r="H84" s="17"/>
      <c r="I84" s="17"/>
      <c r="J84" s="91"/>
      <c r="K84" s="17"/>
      <c r="L84" s="17"/>
    </row>
    <row r="85" spans="1:12" ht="21">
      <c r="A85" s="157">
        <v>6</v>
      </c>
      <c r="B85" s="15" t="s">
        <v>454</v>
      </c>
      <c r="C85" s="87" t="s">
        <v>267</v>
      </c>
      <c r="D85" s="159" t="s">
        <v>455</v>
      </c>
      <c r="E85" s="158"/>
      <c r="F85" s="162"/>
      <c r="G85" s="164"/>
      <c r="H85" s="158">
        <v>300000</v>
      </c>
      <c r="I85" s="273">
        <v>300000</v>
      </c>
      <c r="J85" s="89" t="s">
        <v>45</v>
      </c>
      <c r="K85" s="31" t="s">
        <v>46</v>
      </c>
      <c r="L85" s="32" t="s">
        <v>47</v>
      </c>
    </row>
    <row r="86" spans="1:12" ht="21">
      <c r="A86" s="153"/>
      <c r="B86" s="32" t="s">
        <v>466</v>
      </c>
      <c r="C86" s="32" t="s">
        <v>268</v>
      </c>
      <c r="D86" s="160" t="s">
        <v>456</v>
      </c>
      <c r="E86" s="165"/>
      <c r="F86" s="165"/>
      <c r="G86" s="163"/>
      <c r="H86" s="155"/>
      <c r="I86" s="155"/>
      <c r="J86" s="38" t="s">
        <v>49</v>
      </c>
      <c r="K86" s="32" t="s">
        <v>269</v>
      </c>
      <c r="L86" s="16"/>
    </row>
    <row r="87" spans="1:12" ht="21">
      <c r="A87" s="154"/>
      <c r="B87" s="17"/>
      <c r="C87" s="17" t="s">
        <v>403</v>
      </c>
      <c r="D87" s="161"/>
      <c r="E87" s="161"/>
      <c r="F87" s="161"/>
      <c r="G87" s="161"/>
      <c r="H87" s="161"/>
      <c r="I87" s="161"/>
      <c r="J87" s="161"/>
      <c r="K87" s="17"/>
      <c r="L87" s="17"/>
    </row>
    <row r="88" spans="1:12" ht="21">
      <c r="A88" s="12">
        <v>7</v>
      </c>
      <c r="B88" s="15" t="s">
        <v>523</v>
      </c>
      <c r="C88" s="15" t="s">
        <v>481</v>
      </c>
      <c r="D88" s="248" t="s">
        <v>609</v>
      </c>
      <c r="E88" s="249"/>
      <c r="F88" s="250"/>
      <c r="G88" s="250"/>
      <c r="H88" s="26">
        <v>200000</v>
      </c>
      <c r="I88" s="26">
        <v>200000</v>
      </c>
      <c r="J88" s="89" t="s">
        <v>45</v>
      </c>
      <c r="K88" s="31" t="s">
        <v>46</v>
      </c>
      <c r="L88" s="32" t="s">
        <v>47</v>
      </c>
    </row>
    <row r="89" spans="1:12" ht="21">
      <c r="A89" s="13"/>
      <c r="B89" s="16" t="s">
        <v>480</v>
      </c>
      <c r="C89" s="16"/>
      <c r="D89" s="251" t="s">
        <v>610</v>
      </c>
      <c r="E89" s="252"/>
      <c r="F89" s="252"/>
      <c r="G89" s="252"/>
      <c r="H89" s="34"/>
      <c r="I89" s="30"/>
      <c r="J89" s="38" t="s">
        <v>49</v>
      </c>
      <c r="K89" s="32" t="s">
        <v>269</v>
      </c>
      <c r="L89" s="16"/>
    </row>
    <row r="90" spans="1:12" ht="21">
      <c r="A90" s="14"/>
      <c r="B90" s="17"/>
      <c r="C90" s="17"/>
      <c r="D90" s="253" t="s">
        <v>611</v>
      </c>
      <c r="E90" s="37"/>
      <c r="F90" s="37"/>
      <c r="G90" s="37"/>
      <c r="H90" s="254"/>
      <c r="I90" s="14"/>
      <c r="J90" s="255"/>
      <c r="K90" s="256"/>
      <c r="L90" s="96"/>
    </row>
    <row r="91" spans="1:12" ht="21">
      <c r="A91" s="74"/>
      <c r="B91" s="218"/>
      <c r="C91" s="219"/>
      <c r="D91" s="266"/>
      <c r="E91" s="267"/>
      <c r="F91" s="268"/>
      <c r="G91" s="268"/>
      <c r="H91" s="358">
        <f>SUM(H82:H90)</f>
        <v>900000</v>
      </c>
      <c r="I91" s="358">
        <f>SUM(I85:I90)</f>
        <v>500000</v>
      </c>
      <c r="J91" s="269"/>
      <c r="K91" s="101"/>
      <c r="L91" s="288">
        <v>32</v>
      </c>
    </row>
    <row r="92" spans="1:12" ht="21">
      <c r="A92" s="270"/>
      <c r="B92" s="40"/>
      <c r="C92" s="18"/>
      <c r="D92" s="271"/>
      <c r="E92" s="272"/>
      <c r="F92" s="272"/>
      <c r="G92" s="272"/>
      <c r="H92" s="272"/>
      <c r="I92" s="18"/>
      <c r="J92" s="169"/>
      <c r="K92" s="169"/>
      <c r="L92" s="18"/>
    </row>
    <row r="93" spans="1:12" ht="21">
      <c r="A93" s="178"/>
      <c r="B93" s="18"/>
      <c r="C93" s="18"/>
      <c r="D93" s="212"/>
      <c r="E93" s="179"/>
      <c r="F93" s="213"/>
      <c r="G93" s="214"/>
      <c r="H93" s="179"/>
      <c r="I93" s="179"/>
      <c r="J93" s="215"/>
      <c r="K93" s="216"/>
      <c r="L93" s="217"/>
    </row>
    <row r="94" spans="1:12" ht="21">
      <c r="A94" s="383" t="s">
        <v>5</v>
      </c>
      <c r="B94" s="383"/>
      <c r="C94" s="383"/>
      <c r="D94" s="383"/>
      <c r="E94" s="383"/>
      <c r="F94" s="383"/>
      <c r="G94" s="383"/>
      <c r="H94" s="383"/>
      <c r="I94" s="383"/>
      <c r="J94" s="383"/>
      <c r="K94" s="383"/>
      <c r="L94" s="10"/>
    </row>
    <row r="95" spans="1:12" ht="21">
      <c r="A95" s="383" t="s">
        <v>547</v>
      </c>
      <c r="B95" s="383"/>
      <c r="C95" s="383"/>
      <c r="D95" s="383"/>
      <c r="E95" s="383"/>
      <c r="F95" s="383"/>
      <c r="G95" s="383"/>
      <c r="H95" s="383"/>
      <c r="I95" s="383"/>
      <c r="J95" s="383"/>
      <c r="K95" s="383"/>
      <c r="L95" s="187" t="s">
        <v>4</v>
      </c>
    </row>
    <row r="96" spans="1:12" ht="21">
      <c r="A96" s="383" t="s">
        <v>2</v>
      </c>
      <c r="B96" s="383"/>
      <c r="C96" s="383"/>
      <c r="D96" s="383"/>
      <c r="E96" s="383"/>
      <c r="F96" s="383"/>
      <c r="G96" s="383"/>
      <c r="H96" s="383"/>
      <c r="I96" s="383"/>
      <c r="J96" s="383"/>
      <c r="K96" s="383"/>
      <c r="L96" s="7"/>
    </row>
    <row r="97" spans="1:12" ht="21">
      <c r="A97" s="384" t="s">
        <v>620</v>
      </c>
      <c r="B97" s="384"/>
      <c r="C97" s="384"/>
      <c r="D97" s="384"/>
      <c r="E97" s="384"/>
      <c r="F97" s="384"/>
      <c r="G97" s="384"/>
      <c r="H97" s="384"/>
      <c r="I97" s="384"/>
      <c r="J97" s="384"/>
      <c r="K97" s="384"/>
      <c r="L97" s="7"/>
    </row>
    <row r="98" spans="1:12" ht="21">
      <c r="A98" s="384" t="s">
        <v>349</v>
      </c>
      <c r="B98" s="384"/>
      <c r="C98" s="384"/>
      <c r="D98" s="384"/>
      <c r="E98" s="384"/>
      <c r="F98" s="384"/>
      <c r="G98" s="384"/>
      <c r="H98" s="384"/>
      <c r="I98" s="384"/>
      <c r="J98" s="384"/>
      <c r="K98" s="384"/>
      <c r="L98" s="6"/>
    </row>
    <row r="99" spans="1:12" ht="21">
      <c r="A99" s="384" t="s">
        <v>350</v>
      </c>
      <c r="B99" s="384"/>
      <c r="C99" s="384"/>
      <c r="D99" s="384"/>
      <c r="E99" s="384"/>
      <c r="F99" s="384"/>
      <c r="G99" s="384"/>
      <c r="H99" s="384"/>
      <c r="I99" s="384"/>
      <c r="J99" s="384"/>
      <c r="K99" s="384"/>
      <c r="L99" s="7"/>
    </row>
    <row r="100" spans="1:12" ht="21">
      <c r="A100" s="384" t="s">
        <v>351</v>
      </c>
      <c r="B100" s="384"/>
      <c r="C100" s="384"/>
      <c r="D100" s="384"/>
      <c r="E100" s="384"/>
      <c r="F100" s="384"/>
      <c r="G100" s="384"/>
      <c r="H100" s="384"/>
      <c r="I100" s="384"/>
      <c r="J100" s="384"/>
      <c r="K100" s="384"/>
      <c r="L100" s="7"/>
    </row>
    <row r="101" spans="1:12" ht="21">
      <c r="A101" s="385" t="s">
        <v>6</v>
      </c>
      <c r="B101" s="385" t="s">
        <v>0</v>
      </c>
      <c r="C101" s="385" t="s">
        <v>7</v>
      </c>
      <c r="D101" s="2" t="s">
        <v>8</v>
      </c>
      <c r="E101" s="388" t="s">
        <v>1</v>
      </c>
      <c r="F101" s="388"/>
      <c r="G101" s="388"/>
      <c r="H101" s="388"/>
      <c r="I101" s="388"/>
      <c r="J101" s="188" t="s">
        <v>11</v>
      </c>
      <c r="K101" s="188" t="s">
        <v>13</v>
      </c>
      <c r="L101" s="188" t="s">
        <v>15</v>
      </c>
    </row>
    <row r="102" spans="1:12" ht="21">
      <c r="A102" s="386"/>
      <c r="B102" s="386"/>
      <c r="C102" s="386"/>
      <c r="D102" s="4" t="s">
        <v>9</v>
      </c>
      <c r="E102" s="2">
        <v>2561</v>
      </c>
      <c r="F102" s="2">
        <v>2562</v>
      </c>
      <c r="G102" s="2">
        <v>2563</v>
      </c>
      <c r="H102" s="2">
        <v>2564</v>
      </c>
      <c r="I102" s="2">
        <v>2565</v>
      </c>
      <c r="J102" s="189" t="s">
        <v>12</v>
      </c>
      <c r="K102" s="189" t="s">
        <v>14</v>
      </c>
      <c r="L102" s="189" t="s">
        <v>62</v>
      </c>
    </row>
    <row r="103" spans="1:12" ht="21">
      <c r="A103" s="387"/>
      <c r="B103" s="387"/>
      <c r="C103" s="387"/>
      <c r="D103" s="3" t="s">
        <v>10</v>
      </c>
      <c r="E103" s="3" t="s">
        <v>3</v>
      </c>
      <c r="F103" s="3" t="s">
        <v>3</v>
      </c>
      <c r="G103" s="3" t="s">
        <v>3</v>
      </c>
      <c r="H103" s="3" t="s">
        <v>3</v>
      </c>
      <c r="I103" s="3" t="s">
        <v>3</v>
      </c>
      <c r="J103" s="5"/>
      <c r="K103" s="5"/>
      <c r="L103" s="190" t="s">
        <v>16</v>
      </c>
    </row>
    <row r="104" spans="1:12" ht="21">
      <c r="A104" s="12">
        <v>1</v>
      </c>
      <c r="B104" s="33" t="s">
        <v>326</v>
      </c>
      <c r="C104" s="16" t="s">
        <v>352</v>
      </c>
      <c r="D104" s="16" t="s">
        <v>357</v>
      </c>
      <c r="E104" s="15"/>
      <c r="F104" s="15"/>
      <c r="G104" s="84"/>
      <c r="H104" s="84">
        <v>50000</v>
      </c>
      <c r="I104" s="84">
        <v>50000</v>
      </c>
      <c r="J104" s="228" t="s">
        <v>342</v>
      </c>
      <c r="K104" s="31" t="s">
        <v>358</v>
      </c>
      <c r="L104" s="15" t="s">
        <v>325</v>
      </c>
    </row>
    <row r="105" spans="1:12" ht="21">
      <c r="A105" s="13"/>
      <c r="B105" s="32" t="s">
        <v>355</v>
      </c>
      <c r="C105" s="16" t="s">
        <v>353</v>
      </c>
      <c r="D105" s="36" t="s">
        <v>356</v>
      </c>
      <c r="E105" s="16"/>
      <c r="F105" s="16"/>
      <c r="G105" s="16"/>
      <c r="H105" s="30"/>
      <c r="I105" s="16"/>
      <c r="J105" s="39" t="s">
        <v>375</v>
      </c>
      <c r="K105" s="16" t="s">
        <v>359</v>
      </c>
      <c r="L105" s="16"/>
    </row>
    <row r="106" spans="1:12" ht="21">
      <c r="A106" s="13"/>
      <c r="B106" s="32"/>
      <c r="C106" s="16" t="s">
        <v>354</v>
      </c>
      <c r="D106" s="206"/>
      <c r="E106" s="16"/>
      <c r="F106" s="30"/>
      <c r="G106" s="30"/>
      <c r="H106" s="30"/>
      <c r="I106" s="30"/>
      <c r="J106" s="39" t="s">
        <v>376</v>
      </c>
      <c r="K106" s="16" t="s">
        <v>360</v>
      </c>
      <c r="L106" s="16"/>
    </row>
    <row r="107" spans="1:12" ht="21">
      <c r="A107" s="13"/>
      <c r="B107" s="32"/>
      <c r="C107" s="16"/>
      <c r="D107" s="36"/>
      <c r="E107" s="16"/>
      <c r="F107" s="16"/>
      <c r="G107" s="16"/>
      <c r="H107" s="30"/>
      <c r="I107" s="16"/>
      <c r="J107" s="39" t="s">
        <v>36</v>
      </c>
      <c r="K107" s="16" t="s">
        <v>582</v>
      </c>
      <c r="L107" s="16"/>
    </row>
    <row r="108" spans="1:12" ht="21">
      <c r="A108" s="47">
        <v>2</v>
      </c>
      <c r="B108" s="48" t="s">
        <v>361</v>
      </c>
      <c r="C108" s="64" t="s">
        <v>400</v>
      </c>
      <c r="D108" s="48" t="s">
        <v>329</v>
      </c>
      <c r="E108" s="48"/>
      <c r="F108" s="48"/>
      <c r="G108" s="48"/>
      <c r="H108" s="44">
        <v>70000</v>
      </c>
      <c r="I108" s="44">
        <v>70000</v>
      </c>
      <c r="J108" s="64" t="s">
        <v>331</v>
      </c>
      <c r="K108" s="64" t="s">
        <v>335</v>
      </c>
      <c r="L108" s="48" t="s">
        <v>325</v>
      </c>
    </row>
    <row r="109" spans="1:12" ht="21">
      <c r="A109" s="16"/>
      <c r="B109" s="49" t="s">
        <v>327</v>
      </c>
      <c r="C109" s="66" t="s">
        <v>328</v>
      </c>
      <c r="D109" s="49" t="s">
        <v>338</v>
      </c>
      <c r="E109" s="49"/>
      <c r="F109" s="49"/>
      <c r="G109" s="49"/>
      <c r="H109" s="49"/>
      <c r="I109" s="49"/>
      <c r="J109" s="66" t="s">
        <v>332</v>
      </c>
      <c r="K109" s="66" t="s">
        <v>336</v>
      </c>
      <c r="L109" s="49"/>
    </row>
    <row r="110" spans="1:12" ht="21">
      <c r="A110" s="13"/>
      <c r="B110" s="49"/>
      <c r="C110" s="66" t="s">
        <v>330</v>
      </c>
      <c r="D110" s="49" t="s">
        <v>583</v>
      </c>
      <c r="E110" s="49"/>
      <c r="F110" s="49"/>
      <c r="G110" s="49"/>
      <c r="H110" s="49"/>
      <c r="I110" s="49"/>
      <c r="J110" s="75" t="s">
        <v>334</v>
      </c>
      <c r="K110" s="66" t="s">
        <v>337</v>
      </c>
      <c r="L110" s="49"/>
    </row>
    <row r="111" spans="1:12" ht="21">
      <c r="A111" s="14"/>
      <c r="B111" s="54"/>
      <c r="C111" s="63" t="s">
        <v>401</v>
      </c>
      <c r="D111" s="54"/>
      <c r="E111" s="54"/>
      <c r="F111" s="54"/>
      <c r="G111" s="54"/>
      <c r="H111" s="54"/>
      <c r="I111" s="54"/>
      <c r="J111" s="67" t="s">
        <v>333</v>
      </c>
      <c r="K111" s="54"/>
      <c r="L111" s="54"/>
    </row>
    <row r="112" spans="1:12" ht="21">
      <c r="A112" s="47">
        <v>3</v>
      </c>
      <c r="B112" s="48" t="s">
        <v>339</v>
      </c>
      <c r="C112" s="64" t="s">
        <v>341</v>
      </c>
      <c r="D112" s="48" t="s">
        <v>584</v>
      </c>
      <c r="E112" s="48"/>
      <c r="F112" s="48"/>
      <c r="G112" s="48"/>
      <c r="H112" s="44">
        <v>50000</v>
      </c>
      <c r="I112" s="44">
        <v>50000</v>
      </c>
      <c r="J112" s="64" t="s">
        <v>343</v>
      </c>
      <c r="K112" s="64" t="s">
        <v>346</v>
      </c>
      <c r="L112" s="48" t="s">
        <v>325</v>
      </c>
    </row>
    <row r="113" spans="1:12" ht="21">
      <c r="A113" s="13"/>
      <c r="B113" s="49" t="s">
        <v>340</v>
      </c>
      <c r="C113" s="66" t="s">
        <v>342</v>
      </c>
      <c r="D113" s="49" t="s">
        <v>585</v>
      </c>
      <c r="E113" s="49"/>
      <c r="F113" s="49"/>
      <c r="G113" s="49"/>
      <c r="H113" s="49"/>
      <c r="I113" s="49"/>
      <c r="J113" s="66" t="s">
        <v>344</v>
      </c>
      <c r="K113" s="66" t="s">
        <v>347</v>
      </c>
      <c r="L113" s="49"/>
    </row>
    <row r="114" spans="1:12" ht="21">
      <c r="A114" s="14"/>
      <c r="B114" s="54"/>
      <c r="C114" s="54"/>
      <c r="D114" s="54"/>
      <c r="E114" s="54"/>
      <c r="F114" s="54"/>
      <c r="G114" s="54"/>
      <c r="H114" s="54"/>
      <c r="I114" s="54"/>
      <c r="J114" s="67" t="s">
        <v>345</v>
      </c>
      <c r="K114" s="63" t="s">
        <v>348</v>
      </c>
      <c r="L114" s="54"/>
    </row>
    <row r="115" spans="1:12" ht="21">
      <c r="A115" s="270"/>
      <c r="B115" s="20"/>
      <c r="C115" s="20"/>
      <c r="D115" s="20"/>
      <c r="E115" s="20"/>
      <c r="F115" s="20"/>
      <c r="G115" s="20"/>
      <c r="H115" s="353">
        <f>SUM(H104:H114)</f>
        <v>170000</v>
      </c>
      <c r="I115" s="20"/>
      <c r="J115" s="180"/>
      <c r="K115" s="69"/>
      <c r="L115" s="20">
        <v>33</v>
      </c>
    </row>
    <row r="116" spans="1:12" ht="21">
      <c r="A116" s="178"/>
      <c r="B116" s="18"/>
      <c r="C116" s="18"/>
      <c r="D116" s="212"/>
      <c r="E116" s="179"/>
      <c r="F116" s="213"/>
      <c r="G116" s="214"/>
      <c r="H116" s="179"/>
      <c r="I116" s="179"/>
      <c r="J116" s="215"/>
      <c r="K116" s="216"/>
      <c r="L116" s="217"/>
    </row>
    <row r="117" spans="1:12" ht="21">
      <c r="A117" s="383" t="s">
        <v>5</v>
      </c>
      <c r="B117" s="383"/>
      <c r="C117" s="383"/>
      <c r="D117" s="383"/>
      <c r="E117" s="383"/>
      <c r="F117" s="383"/>
      <c r="G117" s="383"/>
      <c r="H117" s="383"/>
      <c r="I117" s="383"/>
      <c r="J117" s="383"/>
      <c r="K117" s="383"/>
      <c r="L117" s="10"/>
    </row>
    <row r="118" spans="1:12" ht="21">
      <c r="A118" s="383" t="s">
        <v>547</v>
      </c>
      <c r="B118" s="383"/>
      <c r="C118" s="383"/>
      <c r="D118" s="383"/>
      <c r="E118" s="383"/>
      <c r="F118" s="383"/>
      <c r="G118" s="383"/>
      <c r="H118" s="383"/>
      <c r="I118" s="383"/>
      <c r="J118" s="383"/>
      <c r="K118" s="383"/>
      <c r="L118" s="348" t="s">
        <v>4</v>
      </c>
    </row>
    <row r="119" spans="1:12" ht="21">
      <c r="A119" s="383" t="s">
        <v>2</v>
      </c>
      <c r="B119" s="383"/>
      <c r="C119" s="383"/>
      <c r="D119" s="383"/>
      <c r="E119" s="383"/>
      <c r="F119" s="383"/>
      <c r="G119" s="383"/>
      <c r="H119" s="383"/>
      <c r="I119" s="383"/>
      <c r="J119" s="383"/>
      <c r="K119" s="383"/>
      <c r="L119" s="7"/>
    </row>
    <row r="120" spans="1:12" ht="21">
      <c r="A120" s="384" t="s">
        <v>620</v>
      </c>
      <c r="B120" s="384"/>
      <c r="C120" s="384"/>
      <c r="D120" s="384"/>
      <c r="E120" s="384"/>
      <c r="F120" s="384"/>
      <c r="G120" s="384"/>
      <c r="H120" s="384"/>
      <c r="I120" s="384"/>
      <c r="J120" s="384"/>
      <c r="K120" s="384"/>
      <c r="L120" s="7"/>
    </row>
    <row r="121" spans="1:12" ht="21">
      <c r="A121" s="384" t="s">
        <v>349</v>
      </c>
      <c r="B121" s="384"/>
      <c r="C121" s="384"/>
      <c r="D121" s="384"/>
      <c r="E121" s="384"/>
      <c r="F121" s="384"/>
      <c r="G121" s="384"/>
      <c r="H121" s="384"/>
      <c r="I121" s="384"/>
      <c r="J121" s="384"/>
      <c r="K121" s="384"/>
      <c r="L121" s="6"/>
    </row>
    <row r="122" spans="1:12" ht="21">
      <c r="A122" s="384" t="s">
        <v>350</v>
      </c>
      <c r="B122" s="384"/>
      <c r="C122" s="384"/>
      <c r="D122" s="384"/>
      <c r="E122" s="384"/>
      <c r="F122" s="384"/>
      <c r="G122" s="384"/>
      <c r="H122" s="384"/>
      <c r="I122" s="384"/>
      <c r="J122" s="384"/>
      <c r="K122" s="384"/>
      <c r="L122" s="7"/>
    </row>
    <row r="123" spans="1:12" ht="21">
      <c r="A123" s="384" t="s">
        <v>351</v>
      </c>
      <c r="B123" s="384"/>
      <c r="C123" s="384"/>
      <c r="D123" s="384"/>
      <c r="E123" s="384"/>
      <c r="F123" s="384"/>
      <c r="G123" s="384"/>
      <c r="H123" s="384"/>
      <c r="I123" s="384"/>
      <c r="J123" s="384"/>
      <c r="K123" s="384"/>
      <c r="L123" s="7"/>
    </row>
    <row r="124" spans="1:12" ht="21">
      <c r="A124" s="385" t="s">
        <v>6</v>
      </c>
      <c r="B124" s="385" t="s">
        <v>0</v>
      </c>
      <c r="C124" s="385" t="s">
        <v>7</v>
      </c>
      <c r="D124" s="2" t="s">
        <v>8</v>
      </c>
      <c r="E124" s="388" t="s">
        <v>1</v>
      </c>
      <c r="F124" s="388"/>
      <c r="G124" s="388"/>
      <c r="H124" s="388"/>
      <c r="I124" s="388"/>
      <c r="J124" s="345" t="s">
        <v>11</v>
      </c>
      <c r="K124" s="345" t="s">
        <v>13</v>
      </c>
      <c r="L124" s="345" t="s">
        <v>15</v>
      </c>
    </row>
    <row r="125" spans="1:12" ht="21">
      <c r="A125" s="386"/>
      <c r="B125" s="386"/>
      <c r="C125" s="386"/>
      <c r="D125" s="4" t="s">
        <v>9</v>
      </c>
      <c r="E125" s="2">
        <v>2561</v>
      </c>
      <c r="F125" s="2">
        <v>2562</v>
      </c>
      <c r="G125" s="2">
        <v>2563</v>
      </c>
      <c r="H125" s="2">
        <v>2564</v>
      </c>
      <c r="I125" s="2">
        <v>2565</v>
      </c>
      <c r="J125" s="346" t="s">
        <v>12</v>
      </c>
      <c r="K125" s="346" t="s">
        <v>14</v>
      </c>
      <c r="L125" s="346" t="s">
        <v>62</v>
      </c>
    </row>
    <row r="126" spans="1:12" ht="21">
      <c r="A126" s="387"/>
      <c r="B126" s="387"/>
      <c r="C126" s="387"/>
      <c r="D126" s="3" t="s">
        <v>10</v>
      </c>
      <c r="E126" s="3" t="s">
        <v>3</v>
      </c>
      <c r="F126" s="3" t="s">
        <v>3</v>
      </c>
      <c r="G126" s="3" t="s">
        <v>3</v>
      </c>
      <c r="H126" s="3" t="s">
        <v>3</v>
      </c>
      <c r="I126" s="3" t="s">
        <v>3</v>
      </c>
      <c r="J126" s="5"/>
      <c r="K126" s="5"/>
      <c r="L126" s="347" t="s">
        <v>16</v>
      </c>
    </row>
    <row r="127" spans="1:12" ht="21">
      <c r="A127" s="12">
        <v>4</v>
      </c>
      <c r="B127" s="33" t="s">
        <v>581</v>
      </c>
      <c r="C127" s="16" t="s">
        <v>574</v>
      </c>
      <c r="D127" s="16" t="s">
        <v>329</v>
      </c>
      <c r="E127" s="15"/>
      <c r="F127" s="15"/>
      <c r="G127" s="84"/>
      <c r="H127" s="84">
        <v>200000</v>
      </c>
      <c r="I127" s="84">
        <v>200000</v>
      </c>
      <c r="J127" s="228" t="s">
        <v>575</v>
      </c>
      <c r="K127" s="31" t="s">
        <v>577</v>
      </c>
      <c r="L127" s="15" t="s">
        <v>325</v>
      </c>
    </row>
    <row r="128" spans="1:12" ht="21">
      <c r="A128" s="13"/>
      <c r="B128" s="32" t="s">
        <v>571</v>
      </c>
      <c r="C128" s="16" t="s">
        <v>573</v>
      </c>
      <c r="D128" s="36" t="s">
        <v>586</v>
      </c>
      <c r="E128" s="16"/>
      <c r="F128" s="16"/>
      <c r="G128" s="16"/>
      <c r="H128" s="30"/>
      <c r="I128" s="16"/>
      <c r="J128" s="39" t="s">
        <v>576</v>
      </c>
      <c r="K128" s="16" t="s">
        <v>578</v>
      </c>
      <c r="L128" s="16"/>
    </row>
    <row r="129" spans="1:12" ht="21">
      <c r="A129" s="13"/>
      <c r="B129" s="32" t="s">
        <v>572</v>
      </c>
      <c r="C129" s="16"/>
      <c r="D129" s="206"/>
      <c r="E129" s="16"/>
      <c r="F129" s="30"/>
      <c r="G129" s="30"/>
      <c r="H129" s="30"/>
      <c r="I129" s="30"/>
      <c r="J129" s="39" t="s">
        <v>36</v>
      </c>
      <c r="K129" s="16" t="s">
        <v>580</v>
      </c>
      <c r="L129" s="16"/>
    </row>
    <row r="130" spans="1:12" ht="21">
      <c r="A130" s="13"/>
      <c r="B130" s="32"/>
      <c r="C130" s="16"/>
      <c r="D130" s="36"/>
      <c r="E130" s="16"/>
      <c r="F130" s="16"/>
      <c r="G130" s="16"/>
      <c r="H130" s="30"/>
      <c r="I130" s="16"/>
      <c r="J130" s="39"/>
      <c r="K130" s="16" t="s">
        <v>579</v>
      </c>
      <c r="L130" s="16"/>
    </row>
    <row r="131" spans="1:12" ht="21">
      <c r="A131" s="47"/>
      <c r="B131" s="48"/>
      <c r="C131" s="64"/>
      <c r="D131" s="48"/>
      <c r="E131" s="48"/>
      <c r="F131" s="48"/>
      <c r="G131" s="48"/>
      <c r="H131" s="44"/>
      <c r="I131" s="44"/>
      <c r="J131" s="64"/>
      <c r="K131" s="64"/>
      <c r="L131" s="48"/>
    </row>
    <row r="132" spans="1:12" ht="21">
      <c r="A132" s="16"/>
      <c r="B132" s="49"/>
      <c r="C132" s="66"/>
      <c r="D132" s="49"/>
      <c r="E132" s="49"/>
      <c r="F132" s="49"/>
      <c r="G132" s="49"/>
      <c r="H132" s="49"/>
      <c r="I132" s="49"/>
      <c r="J132" s="66"/>
      <c r="K132" s="66"/>
      <c r="L132" s="49"/>
    </row>
    <row r="133" spans="1:12" ht="21">
      <c r="A133" s="13"/>
      <c r="B133" s="49"/>
      <c r="C133" s="66"/>
      <c r="D133" s="49"/>
      <c r="E133" s="49"/>
      <c r="F133" s="49"/>
      <c r="G133" s="49"/>
      <c r="H133" s="49"/>
      <c r="I133" s="49"/>
      <c r="J133" s="75"/>
      <c r="K133" s="66"/>
      <c r="L133" s="49"/>
    </row>
    <row r="134" spans="1:12" ht="21">
      <c r="A134" s="14"/>
      <c r="B134" s="54"/>
      <c r="C134" s="63"/>
      <c r="D134" s="54"/>
      <c r="E134" s="54"/>
      <c r="F134" s="54"/>
      <c r="G134" s="54"/>
      <c r="H134" s="54"/>
      <c r="I134" s="54"/>
      <c r="J134" s="67"/>
      <c r="K134" s="54"/>
      <c r="L134" s="54"/>
    </row>
    <row r="135" spans="1:12" ht="21">
      <c r="A135" s="47"/>
      <c r="B135" s="48"/>
      <c r="C135" s="64"/>
      <c r="D135" s="48"/>
      <c r="E135" s="48"/>
      <c r="F135" s="48"/>
      <c r="G135" s="48"/>
      <c r="H135" s="44"/>
      <c r="I135" s="44"/>
      <c r="J135" s="64"/>
      <c r="K135" s="64"/>
      <c r="L135" s="48"/>
    </row>
    <row r="136" spans="1:12" ht="21">
      <c r="A136" s="13"/>
      <c r="B136" s="49"/>
      <c r="C136" s="66"/>
      <c r="D136" s="49"/>
      <c r="E136" s="49"/>
      <c r="F136" s="49"/>
      <c r="G136" s="49"/>
      <c r="H136" s="49"/>
      <c r="I136" s="49"/>
      <c r="J136" s="66"/>
      <c r="K136" s="66"/>
      <c r="L136" s="49"/>
    </row>
    <row r="137" spans="1:12" ht="21">
      <c r="A137" s="14"/>
      <c r="B137" s="54"/>
      <c r="C137" s="54"/>
      <c r="D137" s="54"/>
      <c r="E137" s="54"/>
      <c r="F137" s="54"/>
      <c r="G137" s="54"/>
      <c r="H137" s="54"/>
      <c r="I137" s="54"/>
      <c r="J137" s="67"/>
      <c r="K137" s="63"/>
      <c r="L137" s="54"/>
    </row>
    <row r="138" spans="1:12" ht="21">
      <c r="A138" s="270"/>
      <c r="B138" s="20"/>
      <c r="C138" s="20"/>
      <c r="D138" s="20"/>
      <c r="E138" s="20"/>
      <c r="F138" s="20"/>
      <c r="G138" s="20"/>
      <c r="H138" s="21"/>
      <c r="I138" s="20"/>
      <c r="J138" s="180"/>
      <c r="K138" s="69"/>
      <c r="L138" s="349">
        <v>34</v>
      </c>
    </row>
    <row r="139" spans="1:12" ht="21">
      <c r="A139" s="383" t="s">
        <v>5</v>
      </c>
      <c r="B139" s="383"/>
      <c r="C139" s="383"/>
      <c r="D139" s="383"/>
      <c r="E139" s="383"/>
      <c r="F139" s="383"/>
      <c r="G139" s="383"/>
      <c r="H139" s="383"/>
      <c r="I139" s="383"/>
      <c r="J139" s="383"/>
      <c r="K139" s="383"/>
      <c r="L139" s="7"/>
    </row>
    <row r="140" spans="1:12" ht="21">
      <c r="A140" s="391" t="s">
        <v>547</v>
      </c>
      <c r="B140" s="391"/>
      <c r="C140" s="391"/>
      <c r="D140" s="391"/>
      <c r="E140" s="391"/>
      <c r="F140" s="391"/>
      <c r="G140" s="391"/>
      <c r="H140" s="391"/>
      <c r="I140" s="391"/>
      <c r="J140" s="391"/>
      <c r="K140" s="391"/>
      <c r="L140" s="7" t="s">
        <v>65</v>
      </c>
    </row>
    <row r="141" spans="1:12" ht="21">
      <c r="A141" s="383" t="s">
        <v>2</v>
      </c>
      <c r="B141" s="383"/>
      <c r="C141" s="383"/>
      <c r="D141" s="383"/>
      <c r="E141" s="383"/>
      <c r="F141" s="383"/>
      <c r="G141" s="383"/>
      <c r="H141" s="383"/>
      <c r="I141" s="383"/>
      <c r="J141" s="383"/>
      <c r="K141" s="383"/>
      <c r="L141" s="7"/>
    </row>
    <row r="142" spans="1:12" ht="21">
      <c r="A142" s="384" t="s">
        <v>624</v>
      </c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</row>
    <row r="143" spans="1:12" ht="21">
      <c r="A143" s="384" t="s">
        <v>54</v>
      </c>
      <c r="B143" s="384"/>
      <c r="C143" s="384"/>
      <c r="D143" s="384"/>
      <c r="E143" s="384"/>
      <c r="F143" s="384"/>
      <c r="G143" s="384"/>
      <c r="H143" s="384"/>
      <c r="I143" s="384"/>
      <c r="J143" s="384"/>
      <c r="K143" s="384"/>
      <c r="L143" s="7"/>
    </row>
    <row r="144" spans="1:12" ht="21">
      <c r="A144" s="384" t="s">
        <v>51</v>
      </c>
      <c r="B144" s="384"/>
      <c r="C144" s="384"/>
      <c r="D144" s="384"/>
      <c r="E144" s="384"/>
      <c r="F144" s="384"/>
      <c r="G144" s="384"/>
      <c r="H144" s="384"/>
      <c r="I144" s="384"/>
      <c r="J144" s="384"/>
      <c r="K144" s="384"/>
      <c r="L144" s="7"/>
    </row>
    <row r="145" spans="1:12" ht="21">
      <c r="A145" s="392" t="s">
        <v>26</v>
      </c>
      <c r="B145" s="392"/>
      <c r="C145" s="392"/>
      <c r="D145" s="392"/>
      <c r="E145" s="392"/>
      <c r="F145" s="392"/>
      <c r="G145" s="392"/>
      <c r="H145" s="392"/>
      <c r="I145" s="392"/>
      <c r="J145" s="392"/>
      <c r="K145" s="392"/>
      <c r="L145" s="7"/>
    </row>
    <row r="146" spans="1:12" ht="21">
      <c r="A146" s="385" t="s">
        <v>6</v>
      </c>
      <c r="B146" s="385" t="s">
        <v>0</v>
      </c>
      <c r="C146" s="385" t="s">
        <v>7</v>
      </c>
      <c r="D146" s="2" t="s">
        <v>8</v>
      </c>
      <c r="E146" s="393" t="s">
        <v>1</v>
      </c>
      <c r="F146" s="394"/>
      <c r="G146" s="394"/>
      <c r="H146" s="394"/>
      <c r="I146" s="395"/>
      <c r="J146" s="345" t="s">
        <v>11</v>
      </c>
      <c r="K146" s="345" t="s">
        <v>13</v>
      </c>
      <c r="L146" s="345" t="s">
        <v>15</v>
      </c>
    </row>
    <row r="147" spans="1:12" ht="21">
      <c r="A147" s="386"/>
      <c r="B147" s="386"/>
      <c r="C147" s="386"/>
      <c r="D147" s="4" t="s">
        <v>9</v>
      </c>
      <c r="E147" s="2">
        <v>2561</v>
      </c>
      <c r="F147" s="2">
        <v>2562</v>
      </c>
      <c r="G147" s="2">
        <v>2563</v>
      </c>
      <c r="H147" s="2">
        <v>2564</v>
      </c>
      <c r="I147" s="2">
        <v>2565</v>
      </c>
      <c r="J147" s="346" t="s">
        <v>12</v>
      </c>
      <c r="K147" s="346" t="s">
        <v>14</v>
      </c>
      <c r="L147" s="346" t="s">
        <v>62</v>
      </c>
    </row>
    <row r="148" spans="1:12" ht="21">
      <c r="A148" s="387"/>
      <c r="B148" s="387"/>
      <c r="C148" s="387"/>
      <c r="D148" s="3" t="s">
        <v>10</v>
      </c>
      <c r="E148" s="3" t="s">
        <v>3</v>
      </c>
      <c r="F148" s="3" t="s">
        <v>3</v>
      </c>
      <c r="G148" s="3" t="s">
        <v>3</v>
      </c>
      <c r="H148" s="3" t="s">
        <v>3</v>
      </c>
      <c r="I148" s="3" t="s">
        <v>3</v>
      </c>
      <c r="J148" s="5"/>
      <c r="K148" s="5"/>
      <c r="L148" s="347" t="s">
        <v>16</v>
      </c>
    </row>
    <row r="149" spans="1:12" ht="21">
      <c r="A149" s="12">
        <v>1</v>
      </c>
      <c r="B149" s="33" t="s">
        <v>263</v>
      </c>
      <c r="C149" s="33" t="s">
        <v>272</v>
      </c>
      <c r="D149" s="38" t="s">
        <v>524</v>
      </c>
      <c r="E149" s="15"/>
      <c r="F149" s="15"/>
      <c r="G149" s="84"/>
      <c r="H149" s="167">
        <v>100000</v>
      </c>
      <c r="I149" s="84"/>
      <c r="J149" s="15" t="s">
        <v>274</v>
      </c>
      <c r="K149" s="31" t="s">
        <v>20</v>
      </c>
      <c r="L149" s="15" t="s">
        <v>22</v>
      </c>
    </row>
    <row r="150" spans="1:12" ht="21">
      <c r="A150" s="13"/>
      <c r="B150" s="32" t="s">
        <v>271</v>
      </c>
      <c r="C150" s="32" t="s">
        <v>273</v>
      </c>
      <c r="D150" s="38" t="s">
        <v>604</v>
      </c>
      <c r="E150" s="16"/>
      <c r="F150" s="16"/>
      <c r="G150" s="16"/>
      <c r="H150" s="97"/>
      <c r="I150" s="99"/>
      <c r="J150" s="168" t="s">
        <v>275</v>
      </c>
      <c r="K150" s="85" t="s">
        <v>21</v>
      </c>
      <c r="L150" s="16" t="s">
        <v>63</v>
      </c>
    </row>
    <row r="151" spans="1:12" ht="21">
      <c r="A151" s="13"/>
      <c r="B151" s="32"/>
      <c r="C151" s="169"/>
      <c r="D151" s="338"/>
      <c r="E151" s="16"/>
      <c r="F151" s="16"/>
      <c r="G151" s="16"/>
      <c r="H151" s="97"/>
      <c r="I151" s="99"/>
      <c r="J151" s="168"/>
      <c r="K151" s="16"/>
      <c r="L151" s="16" t="s">
        <v>18</v>
      </c>
    </row>
    <row r="152" spans="1:12" ht="21">
      <c r="A152" s="12">
        <v>2</v>
      </c>
      <c r="B152" s="15" t="s">
        <v>276</v>
      </c>
      <c r="C152" s="144" t="s">
        <v>407</v>
      </c>
      <c r="D152" s="48" t="s">
        <v>525</v>
      </c>
      <c r="E152" s="61"/>
      <c r="F152" s="141"/>
      <c r="G152" s="141"/>
      <c r="H152" s="44">
        <v>150000</v>
      </c>
      <c r="I152" s="44"/>
      <c r="J152" s="258" t="s">
        <v>404</v>
      </c>
      <c r="K152" s="204" t="s">
        <v>409</v>
      </c>
      <c r="L152" s="51" t="s">
        <v>22</v>
      </c>
    </row>
    <row r="153" spans="1:12" ht="21">
      <c r="A153" s="13"/>
      <c r="B153" s="16" t="s">
        <v>277</v>
      </c>
      <c r="C153" s="49" t="s">
        <v>408</v>
      </c>
      <c r="D153" s="49" t="s">
        <v>605</v>
      </c>
      <c r="E153" s="142"/>
      <c r="F153" s="143"/>
      <c r="G153" s="145"/>
      <c r="H153" s="145"/>
      <c r="I153" s="49"/>
      <c r="J153" s="38" t="s">
        <v>406</v>
      </c>
      <c r="K153" s="85" t="s">
        <v>410</v>
      </c>
      <c r="L153" s="49" t="s">
        <v>30</v>
      </c>
    </row>
    <row r="154" spans="1:12" ht="21">
      <c r="A154" s="13"/>
      <c r="B154" s="16"/>
      <c r="C154" s="49"/>
      <c r="D154" s="49" t="s">
        <v>606</v>
      </c>
      <c r="E154" s="142"/>
      <c r="F154" s="143"/>
      <c r="G154" s="145"/>
      <c r="H154" s="145"/>
      <c r="I154" s="49"/>
      <c r="J154" s="38"/>
      <c r="K154" s="85"/>
      <c r="L154" s="49"/>
    </row>
    <row r="155" spans="1:12" ht="21">
      <c r="A155" s="12">
        <v>3</v>
      </c>
      <c r="B155" s="22" t="s">
        <v>68</v>
      </c>
      <c r="C155" s="101" t="s">
        <v>587</v>
      </c>
      <c r="D155" s="22" t="s">
        <v>525</v>
      </c>
      <c r="E155" s="35"/>
      <c r="F155" s="35"/>
      <c r="G155" s="35"/>
      <c r="H155" s="167">
        <v>50000</v>
      </c>
      <c r="I155" s="84"/>
      <c r="J155" s="15" t="s">
        <v>19</v>
      </c>
      <c r="K155" s="31" t="s">
        <v>405</v>
      </c>
      <c r="L155" s="15" t="s">
        <v>22</v>
      </c>
    </row>
    <row r="156" spans="1:12" ht="21">
      <c r="A156" s="13"/>
      <c r="B156" s="85" t="s">
        <v>264</v>
      </c>
      <c r="C156" s="16" t="s">
        <v>588</v>
      </c>
      <c r="D156" s="85" t="s">
        <v>607</v>
      </c>
      <c r="E156" s="16"/>
      <c r="F156" s="16"/>
      <c r="G156" s="16"/>
      <c r="H156" s="16"/>
      <c r="I156" s="16"/>
      <c r="J156" s="168">
        <v>0.99</v>
      </c>
      <c r="K156" s="16" t="s">
        <v>23</v>
      </c>
      <c r="L156" s="16" t="s">
        <v>63</v>
      </c>
    </row>
    <row r="157" spans="1:12" ht="21">
      <c r="A157" s="53"/>
      <c r="B157" s="17"/>
      <c r="C157" s="17"/>
      <c r="D157" s="17"/>
      <c r="E157" s="17"/>
      <c r="F157" s="17"/>
      <c r="G157" s="17"/>
      <c r="H157" s="17"/>
      <c r="I157" s="17"/>
      <c r="J157" s="93"/>
      <c r="K157" s="17"/>
      <c r="L157" s="17" t="s">
        <v>18</v>
      </c>
    </row>
    <row r="158" spans="1:12" ht="21">
      <c r="A158" s="12">
        <v>4</v>
      </c>
      <c r="B158" s="15" t="s">
        <v>71</v>
      </c>
      <c r="C158" s="175" t="s">
        <v>280</v>
      </c>
      <c r="D158" s="22" t="s">
        <v>526</v>
      </c>
      <c r="E158" s="176"/>
      <c r="F158" s="29"/>
      <c r="G158" s="29"/>
      <c r="H158" s="84">
        <v>100000</v>
      </c>
      <c r="I158" s="84"/>
      <c r="J158" s="15" t="s">
        <v>19</v>
      </c>
      <c r="K158" s="31" t="s">
        <v>411</v>
      </c>
      <c r="L158" s="15" t="s">
        <v>22</v>
      </c>
    </row>
    <row r="159" spans="1:12" ht="21">
      <c r="A159" s="16"/>
      <c r="B159" s="16" t="s">
        <v>632</v>
      </c>
      <c r="C159" s="102" t="s">
        <v>281</v>
      </c>
      <c r="D159" s="85" t="s">
        <v>608</v>
      </c>
      <c r="E159" s="103"/>
      <c r="F159" s="30"/>
      <c r="G159" s="30"/>
      <c r="H159" s="30"/>
      <c r="I159" s="16"/>
      <c r="J159" s="168">
        <v>0.9</v>
      </c>
      <c r="K159" s="16" t="s">
        <v>281</v>
      </c>
      <c r="L159" s="16" t="s">
        <v>63</v>
      </c>
    </row>
    <row r="160" spans="1:12" ht="21">
      <c r="A160" s="17"/>
      <c r="B160" s="17"/>
      <c r="C160" s="104"/>
      <c r="D160" s="92"/>
      <c r="E160" s="173"/>
      <c r="F160" s="95"/>
      <c r="G160" s="95"/>
      <c r="H160" s="95"/>
      <c r="I160" s="17"/>
      <c r="J160" s="93"/>
      <c r="K160" s="17"/>
      <c r="L160" s="17" t="s">
        <v>18</v>
      </c>
    </row>
    <row r="161" spans="1:13" ht="21">
      <c r="A161" s="6"/>
      <c r="B161" s="6"/>
      <c r="C161" s="6"/>
      <c r="D161" s="6"/>
      <c r="E161" s="6"/>
      <c r="F161" s="6"/>
      <c r="G161" s="6"/>
      <c r="H161" s="353">
        <f>SUM(H149:H160)</f>
        <v>400000</v>
      </c>
      <c r="I161" s="6"/>
      <c r="J161" s="6"/>
      <c r="K161" s="6"/>
      <c r="L161" s="10">
        <v>35</v>
      </c>
    </row>
    <row r="162" spans="1:13" ht="2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10"/>
    </row>
    <row r="163" spans="1:13" ht="2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10"/>
    </row>
    <row r="164" spans="1:13" ht="19.5" customHeight="1">
      <c r="A164" s="383" t="s">
        <v>5</v>
      </c>
      <c r="B164" s="383"/>
      <c r="C164" s="383"/>
      <c r="D164" s="383"/>
      <c r="E164" s="383"/>
      <c r="F164" s="383"/>
      <c r="G164" s="383"/>
      <c r="H164" s="383"/>
      <c r="I164" s="383"/>
      <c r="J164" s="383"/>
      <c r="K164" s="383"/>
      <c r="L164" s="7"/>
    </row>
    <row r="165" spans="1:13" ht="21">
      <c r="A165" s="391" t="s">
        <v>547</v>
      </c>
      <c r="B165" s="391"/>
      <c r="C165" s="391"/>
      <c r="D165" s="391"/>
      <c r="E165" s="391"/>
      <c r="F165" s="391"/>
      <c r="G165" s="391"/>
      <c r="H165" s="391"/>
      <c r="I165" s="391"/>
      <c r="J165" s="391"/>
      <c r="K165" s="391"/>
      <c r="L165" s="7"/>
    </row>
    <row r="166" spans="1:13" ht="21">
      <c r="A166" s="383" t="s">
        <v>2</v>
      </c>
      <c r="B166" s="383"/>
      <c r="C166" s="383"/>
      <c r="D166" s="383"/>
      <c r="E166" s="383"/>
      <c r="F166" s="383"/>
      <c r="G166" s="383"/>
      <c r="H166" s="383"/>
      <c r="I166" s="383"/>
      <c r="J166" s="383"/>
      <c r="K166" s="383"/>
      <c r="L166" s="7" t="s">
        <v>65</v>
      </c>
    </row>
    <row r="167" spans="1:13" ht="21">
      <c r="A167" s="384" t="s">
        <v>625</v>
      </c>
      <c r="B167" s="384"/>
      <c r="C167" s="384"/>
      <c r="D167" s="384"/>
      <c r="E167" s="384"/>
      <c r="F167" s="384"/>
      <c r="G167" s="384"/>
      <c r="H167" s="384"/>
      <c r="I167" s="384"/>
      <c r="J167" s="384"/>
      <c r="K167" s="384"/>
      <c r="L167" s="7"/>
    </row>
    <row r="168" spans="1:13" ht="21">
      <c r="A168" s="384" t="s">
        <v>53</v>
      </c>
      <c r="B168" s="384"/>
      <c r="C168" s="384"/>
      <c r="D168" s="384"/>
      <c r="E168" s="384"/>
      <c r="F168" s="384"/>
      <c r="G168" s="384"/>
      <c r="H168" s="384"/>
      <c r="I168" s="384"/>
      <c r="J168" s="384"/>
      <c r="K168" s="384"/>
      <c r="L168" s="7"/>
    </row>
    <row r="169" spans="1:13" ht="21">
      <c r="A169" s="384" t="s">
        <v>25</v>
      </c>
      <c r="B169" s="384"/>
      <c r="C169" s="384"/>
      <c r="D169" s="384"/>
      <c r="E169" s="384"/>
      <c r="F169" s="384"/>
      <c r="G169" s="384"/>
      <c r="H169" s="384"/>
      <c r="I169" s="384"/>
      <c r="J169" s="384"/>
      <c r="K169" s="384"/>
      <c r="L169" s="7"/>
    </row>
    <row r="170" spans="1:13" ht="21">
      <c r="A170" s="384" t="s">
        <v>26</v>
      </c>
      <c r="B170" s="384"/>
      <c r="C170" s="384"/>
      <c r="D170" s="384"/>
      <c r="E170" s="384"/>
      <c r="F170" s="384"/>
      <c r="G170" s="384"/>
      <c r="H170" s="384"/>
      <c r="I170" s="384"/>
      <c r="J170" s="384"/>
      <c r="K170" s="384"/>
      <c r="L170" s="7"/>
    </row>
    <row r="171" spans="1:13" ht="21">
      <c r="A171" s="385" t="s">
        <v>6</v>
      </c>
      <c r="B171" s="385" t="s">
        <v>0</v>
      </c>
      <c r="C171" s="385" t="s">
        <v>7</v>
      </c>
      <c r="D171" s="2" t="s">
        <v>8</v>
      </c>
      <c r="E171" s="388" t="s">
        <v>1</v>
      </c>
      <c r="F171" s="388"/>
      <c r="G171" s="388"/>
      <c r="H171" s="388"/>
      <c r="I171" s="388"/>
      <c r="J171" s="41" t="s">
        <v>11</v>
      </c>
      <c r="K171" s="41" t="s">
        <v>13</v>
      </c>
      <c r="L171" s="41" t="s">
        <v>15</v>
      </c>
    </row>
    <row r="172" spans="1:13" ht="21">
      <c r="A172" s="386"/>
      <c r="B172" s="386"/>
      <c r="C172" s="386"/>
      <c r="D172" s="4" t="s">
        <v>9</v>
      </c>
      <c r="E172" s="2">
        <v>2561</v>
      </c>
      <c r="F172" s="2">
        <v>2562</v>
      </c>
      <c r="G172" s="2">
        <v>2563</v>
      </c>
      <c r="H172" s="2">
        <v>2564</v>
      </c>
      <c r="I172" s="2">
        <v>2565</v>
      </c>
      <c r="J172" s="42" t="s">
        <v>12</v>
      </c>
      <c r="K172" s="42" t="s">
        <v>14</v>
      </c>
      <c r="L172" s="42" t="s">
        <v>62</v>
      </c>
    </row>
    <row r="173" spans="1:13" ht="21">
      <c r="A173" s="387"/>
      <c r="B173" s="387"/>
      <c r="C173" s="387"/>
      <c r="D173" s="3" t="s">
        <v>10</v>
      </c>
      <c r="E173" s="3" t="s">
        <v>3</v>
      </c>
      <c r="F173" s="3" t="s">
        <v>3</v>
      </c>
      <c r="G173" s="3" t="s">
        <v>3</v>
      </c>
      <c r="H173" s="3" t="s">
        <v>3</v>
      </c>
      <c r="I173" s="3" t="s">
        <v>3</v>
      </c>
      <c r="J173" s="5"/>
      <c r="K173" s="5"/>
      <c r="L173" s="43" t="s">
        <v>16</v>
      </c>
    </row>
    <row r="174" spans="1:13" ht="21">
      <c r="A174" s="13">
        <v>5</v>
      </c>
      <c r="B174" s="15" t="s">
        <v>71</v>
      </c>
      <c r="C174" s="33" t="s">
        <v>24</v>
      </c>
      <c r="D174" s="22" t="s">
        <v>526</v>
      </c>
      <c r="E174" s="149"/>
      <c r="F174" s="81"/>
      <c r="G174" s="81"/>
      <c r="H174" s="84">
        <v>100000</v>
      </c>
      <c r="I174" s="84"/>
      <c r="J174" s="94" t="s">
        <v>32</v>
      </c>
      <c r="K174" s="31" t="s">
        <v>282</v>
      </c>
      <c r="L174" s="15" t="s">
        <v>22</v>
      </c>
      <c r="M174" s="27"/>
    </row>
    <row r="175" spans="1:13" ht="21">
      <c r="A175" s="13"/>
      <c r="B175" s="16" t="s">
        <v>412</v>
      </c>
      <c r="C175" s="177"/>
      <c r="D175" s="85"/>
      <c r="E175" s="150"/>
      <c r="F175" s="83"/>
      <c r="G175" s="83"/>
      <c r="H175" s="172"/>
      <c r="I175" s="16"/>
      <c r="J175" s="32" t="s">
        <v>33</v>
      </c>
      <c r="K175" s="16" t="s">
        <v>413</v>
      </c>
      <c r="L175" s="16" t="s">
        <v>30</v>
      </c>
      <c r="M175" s="27"/>
    </row>
    <row r="176" spans="1:13" ht="21">
      <c r="A176" s="13"/>
      <c r="B176" s="17"/>
      <c r="C176" s="104"/>
      <c r="D176" s="85"/>
      <c r="E176" s="103"/>
      <c r="F176" s="30"/>
      <c r="G176" s="30"/>
      <c r="H176" s="30"/>
      <c r="I176" s="16"/>
      <c r="J176" s="32"/>
      <c r="K176" s="16"/>
      <c r="L176" s="16" t="s">
        <v>31</v>
      </c>
      <c r="M176" s="27"/>
    </row>
    <row r="177" spans="1:13" ht="21">
      <c r="A177" s="12">
        <v>6</v>
      </c>
      <c r="B177" s="15" t="s">
        <v>72</v>
      </c>
      <c r="C177" s="33" t="s">
        <v>414</v>
      </c>
      <c r="D177" s="22" t="s">
        <v>527</v>
      </c>
      <c r="E177" s="105"/>
      <c r="F177" s="81"/>
      <c r="G177" s="81"/>
      <c r="H177" s="84">
        <v>200000</v>
      </c>
      <c r="I177" s="106"/>
      <c r="J177" s="94" t="s">
        <v>589</v>
      </c>
      <c r="K177" s="31" t="s">
        <v>20</v>
      </c>
      <c r="L177" s="15" t="s">
        <v>64</v>
      </c>
    </row>
    <row r="178" spans="1:13" ht="21">
      <c r="A178" s="13"/>
      <c r="B178" s="16" t="s">
        <v>73</v>
      </c>
      <c r="C178" s="16" t="s">
        <v>415</v>
      </c>
      <c r="D178" s="85"/>
      <c r="E178" s="171"/>
      <c r="F178" s="83"/>
      <c r="G178" s="83"/>
      <c r="H178" s="83"/>
      <c r="I178" s="79"/>
      <c r="J178" s="32" t="s">
        <v>416</v>
      </c>
      <c r="K178" s="85" t="s">
        <v>21</v>
      </c>
      <c r="L178" s="16" t="s">
        <v>30</v>
      </c>
    </row>
    <row r="179" spans="1:13" ht="21">
      <c r="A179" s="12">
        <v>7</v>
      </c>
      <c r="B179" s="15" t="s">
        <v>76</v>
      </c>
      <c r="C179" s="101" t="s">
        <v>590</v>
      </c>
      <c r="D179" s="22" t="s">
        <v>528</v>
      </c>
      <c r="E179" s="105"/>
      <c r="F179" s="170"/>
      <c r="G179" s="170"/>
      <c r="H179" s="84">
        <v>100000</v>
      </c>
      <c r="I179" s="84"/>
      <c r="J179" s="94" t="s">
        <v>32</v>
      </c>
      <c r="K179" s="31" t="s">
        <v>28</v>
      </c>
      <c r="L179" s="15" t="s">
        <v>64</v>
      </c>
    </row>
    <row r="180" spans="1:13" ht="21">
      <c r="A180" s="13"/>
      <c r="B180" s="16" t="s">
        <v>77</v>
      </c>
      <c r="C180" s="16" t="s">
        <v>279</v>
      </c>
      <c r="D180" s="85"/>
      <c r="E180" s="177"/>
      <c r="F180" s="177"/>
      <c r="G180" s="177"/>
      <c r="H180" s="30"/>
      <c r="I180" s="16"/>
      <c r="J180" s="32" t="s">
        <v>33</v>
      </c>
      <c r="K180" s="16" t="s">
        <v>29</v>
      </c>
      <c r="L180" s="16" t="s">
        <v>30</v>
      </c>
    </row>
    <row r="181" spans="1:13" ht="21">
      <c r="A181" s="12">
        <v>8</v>
      </c>
      <c r="B181" s="15" t="s">
        <v>80</v>
      </c>
      <c r="C181" s="101" t="s">
        <v>34</v>
      </c>
      <c r="D181" s="22" t="s">
        <v>531</v>
      </c>
      <c r="E181" s="105"/>
      <c r="F181" s="170"/>
      <c r="G181" s="170"/>
      <c r="H181" s="84">
        <v>100000</v>
      </c>
      <c r="I181" s="84"/>
      <c r="J181" s="15" t="s">
        <v>19</v>
      </c>
      <c r="K181" s="31" t="s">
        <v>20</v>
      </c>
      <c r="L181" s="15" t="s">
        <v>64</v>
      </c>
    </row>
    <row r="182" spans="1:13" ht="21">
      <c r="A182" s="177"/>
      <c r="B182" s="177"/>
      <c r="C182" s="16"/>
      <c r="D182" s="85"/>
      <c r="E182" s="171"/>
      <c r="F182" s="172"/>
      <c r="G182" s="172"/>
      <c r="H182" s="30"/>
      <c r="I182" s="16"/>
      <c r="J182" s="168">
        <v>0.9</v>
      </c>
      <c r="K182" s="16" t="s">
        <v>21</v>
      </c>
      <c r="L182" s="16" t="s">
        <v>30</v>
      </c>
    </row>
    <row r="183" spans="1:13" ht="21">
      <c r="A183" s="14"/>
      <c r="B183" s="17"/>
      <c r="C183" s="104"/>
      <c r="D183" s="92"/>
      <c r="E183" s="173"/>
      <c r="F183" s="95"/>
      <c r="G183" s="95"/>
      <c r="H183" s="95"/>
      <c r="I183" s="17"/>
      <c r="J183" s="96"/>
      <c r="K183" s="17"/>
      <c r="L183" s="17"/>
    </row>
    <row r="184" spans="1:13" ht="21">
      <c r="A184" s="148"/>
      <c r="B184" s="8"/>
      <c r="C184" s="8"/>
      <c r="D184" s="8"/>
      <c r="E184" s="8"/>
      <c r="F184" s="8"/>
      <c r="G184" s="8"/>
      <c r="H184" s="357">
        <f>SUM(H174:H183)</f>
        <v>500000</v>
      </c>
      <c r="I184" s="8"/>
      <c r="J184" s="8"/>
      <c r="K184" s="8"/>
      <c r="L184" s="10">
        <v>36</v>
      </c>
      <c r="M184" s="28"/>
    </row>
    <row r="185" spans="1:13" ht="21">
      <c r="A185" s="14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147"/>
      <c r="M185" s="28"/>
    </row>
    <row r="186" spans="1:13" ht="21">
      <c r="A186" s="383" t="s">
        <v>5</v>
      </c>
      <c r="B186" s="383"/>
      <c r="C186" s="383"/>
      <c r="D186" s="383"/>
      <c r="E186" s="383"/>
      <c r="F186" s="383"/>
      <c r="G186" s="383"/>
      <c r="H186" s="383"/>
      <c r="I186" s="383"/>
      <c r="J186" s="383"/>
      <c r="K186" s="383"/>
      <c r="L186" s="7"/>
    </row>
    <row r="187" spans="1:13" ht="21">
      <c r="A187" s="391" t="s">
        <v>548</v>
      </c>
      <c r="B187" s="391"/>
      <c r="C187" s="391"/>
      <c r="D187" s="391"/>
      <c r="E187" s="391"/>
      <c r="F187" s="391"/>
      <c r="G187" s="391"/>
      <c r="H187" s="391"/>
      <c r="I187" s="391"/>
      <c r="J187" s="391"/>
      <c r="K187" s="391"/>
      <c r="L187" s="7"/>
    </row>
    <row r="188" spans="1:13" ht="21">
      <c r="A188" s="383" t="s">
        <v>2</v>
      </c>
      <c r="B188" s="383"/>
      <c r="C188" s="383"/>
      <c r="D188" s="383"/>
      <c r="E188" s="383"/>
      <c r="F188" s="383"/>
      <c r="G188" s="383"/>
      <c r="H188" s="383"/>
      <c r="I188" s="383"/>
      <c r="J188" s="383"/>
      <c r="K188" s="383"/>
      <c r="L188" s="7" t="s">
        <v>65</v>
      </c>
    </row>
    <row r="189" spans="1:13" ht="21">
      <c r="A189" s="384" t="s">
        <v>625</v>
      </c>
      <c r="B189" s="384"/>
      <c r="C189" s="384"/>
      <c r="D189" s="384"/>
      <c r="E189" s="384"/>
      <c r="F189" s="384"/>
      <c r="G189" s="384"/>
      <c r="H189" s="384"/>
      <c r="I189" s="384"/>
      <c r="J189" s="384"/>
      <c r="K189" s="384"/>
      <c r="L189" s="7"/>
    </row>
    <row r="190" spans="1:13" ht="21">
      <c r="A190" s="384" t="s">
        <v>53</v>
      </c>
      <c r="B190" s="384"/>
      <c r="C190" s="384"/>
      <c r="D190" s="384"/>
      <c r="E190" s="384"/>
      <c r="F190" s="384"/>
      <c r="G190" s="384"/>
      <c r="H190" s="384"/>
      <c r="I190" s="384"/>
      <c r="J190" s="384"/>
      <c r="K190" s="384"/>
      <c r="L190" s="7"/>
    </row>
    <row r="191" spans="1:13" ht="21">
      <c r="A191" s="384" t="s">
        <v>25</v>
      </c>
      <c r="B191" s="384"/>
      <c r="C191" s="384"/>
      <c r="D191" s="384"/>
      <c r="E191" s="384"/>
      <c r="F191" s="384"/>
      <c r="G191" s="384"/>
      <c r="H191" s="384"/>
      <c r="I191" s="384"/>
      <c r="J191" s="384"/>
      <c r="K191" s="384"/>
      <c r="L191" s="7"/>
    </row>
    <row r="192" spans="1:13" ht="21">
      <c r="A192" s="384" t="s">
        <v>26</v>
      </c>
      <c r="B192" s="384"/>
      <c r="C192" s="384"/>
      <c r="D192" s="384"/>
      <c r="E192" s="384"/>
      <c r="F192" s="384"/>
      <c r="G192" s="384"/>
      <c r="H192" s="384"/>
      <c r="I192" s="384"/>
      <c r="J192" s="384"/>
      <c r="K192" s="384"/>
      <c r="L192" s="7"/>
    </row>
    <row r="193" spans="1:12" ht="21">
      <c r="A193" s="385" t="s">
        <v>6</v>
      </c>
      <c r="B193" s="385" t="s">
        <v>0</v>
      </c>
      <c r="C193" s="385" t="s">
        <v>7</v>
      </c>
      <c r="D193" s="2" t="s">
        <v>8</v>
      </c>
      <c r="E193" s="388" t="s">
        <v>1</v>
      </c>
      <c r="F193" s="388"/>
      <c r="G193" s="388"/>
      <c r="H193" s="388"/>
      <c r="I193" s="388"/>
      <c r="J193" s="41" t="s">
        <v>11</v>
      </c>
      <c r="K193" s="41" t="s">
        <v>13</v>
      </c>
      <c r="L193" s="41" t="s">
        <v>15</v>
      </c>
    </row>
    <row r="194" spans="1:12" ht="21">
      <c r="A194" s="386"/>
      <c r="B194" s="386"/>
      <c r="C194" s="386"/>
      <c r="D194" s="4" t="s">
        <v>9</v>
      </c>
      <c r="E194" s="2">
        <v>2561</v>
      </c>
      <c r="F194" s="2">
        <v>2562</v>
      </c>
      <c r="G194" s="2">
        <v>2563</v>
      </c>
      <c r="H194" s="2">
        <v>2564</v>
      </c>
      <c r="I194" s="2">
        <v>2565</v>
      </c>
      <c r="J194" s="42" t="s">
        <v>12</v>
      </c>
      <c r="K194" s="42" t="s">
        <v>14</v>
      </c>
      <c r="L194" s="42" t="s">
        <v>62</v>
      </c>
    </row>
    <row r="195" spans="1:12" ht="21">
      <c r="A195" s="387"/>
      <c r="B195" s="387"/>
      <c r="C195" s="387"/>
      <c r="D195" s="3" t="s">
        <v>10</v>
      </c>
      <c r="E195" s="3" t="s">
        <v>3</v>
      </c>
      <c r="F195" s="3" t="s">
        <v>3</v>
      </c>
      <c r="G195" s="3" t="s">
        <v>3</v>
      </c>
      <c r="H195" s="3" t="s">
        <v>3</v>
      </c>
      <c r="I195" s="3" t="s">
        <v>3</v>
      </c>
      <c r="J195" s="5"/>
      <c r="K195" s="5"/>
      <c r="L195" s="43" t="s">
        <v>16</v>
      </c>
    </row>
    <row r="196" spans="1:12" ht="21">
      <c r="A196" s="13">
        <v>9</v>
      </c>
      <c r="B196" s="22" t="s">
        <v>266</v>
      </c>
      <c r="C196" s="175" t="s">
        <v>417</v>
      </c>
      <c r="D196" s="22" t="s">
        <v>529</v>
      </c>
      <c r="E196" s="105"/>
      <c r="F196" s="170"/>
      <c r="G196" s="170"/>
      <c r="H196" s="84">
        <v>200000</v>
      </c>
      <c r="I196" s="84"/>
      <c r="J196" s="15" t="s">
        <v>19</v>
      </c>
      <c r="K196" s="31" t="s">
        <v>404</v>
      </c>
      <c r="L196" s="15" t="s">
        <v>64</v>
      </c>
    </row>
    <row r="197" spans="1:12" ht="21">
      <c r="A197" s="13"/>
      <c r="B197" s="85" t="s">
        <v>38</v>
      </c>
      <c r="C197" s="102" t="s">
        <v>418</v>
      </c>
      <c r="D197" s="85"/>
      <c r="E197" s="171"/>
      <c r="F197" s="172"/>
      <c r="G197" s="172"/>
      <c r="H197" s="30"/>
      <c r="I197" s="177"/>
      <c r="J197" s="168">
        <v>0.9</v>
      </c>
      <c r="K197" s="16"/>
      <c r="L197" s="16" t="s">
        <v>30</v>
      </c>
    </row>
    <row r="198" spans="1:12" ht="21">
      <c r="A198" s="12">
        <v>10</v>
      </c>
      <c r="B198" s="15" t="s">
        <v>419</v>
      </c>
      <c r="C198" s="101" t="s">
        <v>34</v>
      </c>
      <c r="D198" s="22" t="s">
        <v>531</v>
      </c>
      <c r="E198" s="105"/>
      <c r="F198" s="170"/>
      <c r="G198" s="170"/>
      <c r="H198" s="84">
        <v>100000</v>
      </c>
      <c r="I198" s="84"/>
      <c r="J198" s="94" t="s">
        <v>421</v>
      </c>
      <c r="K198" s="204" t="s">
        <v>335</v>
      </c>
      <c r="L198" s="15" t="s">
        <v>22</v>
      </c>
    </row>
    <row r="199" spans="1:12" ht="21">
      <c r="A199" s="13"/>
      <c r="B199" s="16"/>
      <c r="C199" s="16" t="s">
        <v>420</v>
      </c>
      <c r="D199" s="85"/>
      <c r="E199" s="171"/>
      <c r="F199" s="172"/>
      <c r="G199" s="172"/>
      <c r="H199" s="30"/>
      <c r="I199" s="100"/>
      <c r="J199" s="32" t="s">
        <v>422</v>
      </c>
      <c r="K199" s="85" t="s">
        <v>347</v>
      </c>
      <c r="L199" s="16" t="s">
        <v>30</v>
      </c>
    </row>
    <row r="200" spans="1:12" ht="21">
      <c r="A200" s="14"/>
      <c r="B200" s="17"/>
      <c r="C200" s="96"/>
      <c r="D200" s="92"/>
      <c r="E200" s="173"/>
      <c r="F200" s="174"/>
      <c r="G200" s="174"/>
      <c r="H200" s="174"/>
      <c r="I200" s="17"/>
      <c r="J200" s="96"/>
      <c r="K200" s="92" t="s">
        <v>348</v>
      </c>
      <c r="L200" s="17" t="s">
        <v>31</v>
      </c>
    </row>
    <row r="201" spans="1:12" ht="21">
      <c r="A201" s="12">
        <v>11</v>
      </c>
      <c r="B201" s="22" t="s">
        <v>484</v>
      </c>
      <c r="C201" s="175" t="s">
        <v>34</v>
      </c>
      <c r="D201" s="22" t="s">
        <v>530</v>
      </c>
      <c r="E201" s="105"/>
      <c r="F201" s="29"/>
      <c r="G201" s="29"/>
      <c r="H201" s="26">
        <v>100000</v>
      </c>
      <c r="I201" s="84"/>
      <c r="J201" s="94" t="s">
        <v>421</v>
      </c>
      <c r="K201" s="204" t="s">
        <v>335</v>
      </c>
      <c r="L201" s="22" t="s">
        <v>22</v>
      </c>
    </row>
    <row r="202" spans="1:12" ht="21">
      <c r="A202" s="13"/>
      <c r="B202" s="85"/>
      <c r="C202" s="85"/>
      <c r="D202" s="85"/>
      <c r="E202" s="171"/>
      <c r="F202" s="30"/>
      <c r="G202" s="34"/>
      <c r="H202" s="34"/>
      <c r="I202" s="100"/>
      <c r="J202" s="32" t="s">
        <v>422</v>
      </c>
      <c r="K202" s="85" t="s">
        <v>347</v>
      </c>
      <c r="L202" s="85" t="s">
        <v>30</v>
      </c>
    </row>
    <row r="203" spans="1:12" ht="21">
      <c r="A203" s="13"/>
      <c r="B203" s="98"/>
      <c r="C203" s="96"/>
      <c r="D203" s="92"/>
      <c r="E203" s="173"/>
      <c r="F203" s="174"/>
      <c r="G203" s="174"/>
      <c r="H203" s="174"/>
      <c r="I203" s="17"/>
      <c r="J203" s="96"/>
      <c r="K203" s="92" t="s">
        <v>348</v>
      </c>
      <c r="L203" s="92" t="s">
        <v>31</v>
      </c>
    </row>
    <row r="204" spans="1:12" ht="21">
      <c r="A204" s="12">
        <v>12</v>
      </c>
      <c r="B204" s="15" t="s">
        <v>88</v>
      </c>
      <c r="C204" s="31" t="s">
        <v>278</v>
      </c>
      <c r="D204" s="22" t="s">
        <v>526</v>
      </c>
      <c r="E204" s="105"/>
      <c r="F204" s="170"/>
      <c r="G204" s="170"/>
      <c r="H204" s="84">
        <v>100000</v>
      </c>
      <c r="I204" s="84"/>
      <c r="J204" s="94" t="s">
        <v>32</v>
      </c>
      <c r="K204" s="204" t="s">
        <v>404</v>
      </c>
      <c r="L204" s="22" t="s">
        <v>22</v>
      </c>
    </row>
    <row r="205" spans="1:12" ht="21">
      <c r="A205" s="16"/>
      <c r="B205" s="16" t="s">
        <v>374</v>
      </c>
      <c r="C205" s="16" t="s">
        <v>279</v>
      </c>
      <c r="D205" s="85"/>
      <c r="E205" s="171"/>
      <c r="F205" s="172"/>
      <c r="G205" s="172"/>
      <c r="H205" s="30"/>
      <c r="I205" s="13"/>
      <c r="J205" s="32" t="s">
        <v>33</v>
      </c>
      <c r="K205" s="85"/>
      <c r="L205" s="85" t="s">
        <v>30</v>
      </c>
    </row>
    <row r="206" spans="1:12" ht="21">
      <c r="A206" s="17"/>
      <c r="B206" s="17"/>
      <c r="C206" s="17"/>
      <c r="D206" s="92"/>
      <c r="E206" s="173"/>
      <c r="F206" s="174"/>
      <c r="G206" s="174"/>
      <c r="H206" s="174"/>
      <c r="I206" s="14"/>
      <c r="J206" s="96"/>
      <c r="K206" s="92"/>
      <c r="L206" s="92" t="s">
        <v>31</v>
      </c>
    </row>
    <row r="207" spans="1:12" ht="21">
      <c r="A207" s="6"/>
      <c r="B207" s="6"/>
      <c r="C207" s="6"/>
      <c r="D207" s="6"/>
      <c r="E207" s="6"/>
      <c r="F207" s="6"/>
      <c r="G207" s="6"/>
      <c r="H207" s="11"/>
      <c r="I207" s="6"/>
      <c r="J207" s="6"/>
      <c r="K207" s="6"/>
      <c r="L207" s="10">
        <v>37</v>
      </c>
    </row>
    <row r="208" spans="1:12" ht="2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10"/>
    </row>
    <row r="209" spans="1:12" ht="21">
      <c r="A209" s="383" t="s">
        <v>5</v>
      </c>
      <c r="B209" s="383"/>
      <c r="C209" s="383"/>
      <c r="D209" s="383"/>
      <c r="E209" s="383"/>
      <c r="F209" s="383"/>
      <c r="G209" s="383"/>
      <c r="H209" s="383"/>
      <c r="I209" s="383"/>
      <c r="J209" s="383"/>
      <c r="K209" s="383"/>
      <c r="L209" s="7"/>
    </row>
    <row r="210" spans="1:12" ht="21">
      <c r="A210" s="391" t="s">
        <v>547</v>
      </c>
      <c r="B210" s="391"/>
      <c r="C210" s="391"/>
      <c r="D210" s="391"/>
      <c r="E210" s="391"/>
      <c r="F210" s="391"/>
      <c r="G210" s="391"/>
      <c r="H210" s="391"/>
      <c r="I210" s="391"/>
      <c r="J210" s="391"/>
      <c r="K210" s="391"/>
      <c r="L210" s="7"/>
    </row>
    <row r="211" spans="1:12" ht="21">
      <c r="A211" s="383" t="s">
        <v>283</v>
      </c>
      <c r="B211" s="383"/>
      <c r="C211" s="383"/>
      <c r="D211" s="383"/>
      <c r="E211" s="383"/>
      <c r="F211" s="383"/>
      <c r="G211" s="383"/>
      <c r="H211" s="383"/>
      <c r="I211" s="383"/>
      <c r="J211" s="383"/>
      <c r="K211" s="383"/>
      <c r="L211" s="7" t="s">
        <v>65</v>
      </c>
    </row>
    <row r="212" spans="1:12" ht="21">
      <c r="A212" s="384" t="s">
        <v>625</v>
      </c>
      <c r="B212" s="384"/>
      <c r="C212" s="384"/>
      <c r="D212" s="384"/>
      <c r="E212" s="384"/>
      <c r="F212" s="384"/>
      <c r="G212" s="384"/>
      <c r="H212" s="384"/>
      <c r="I212" s="384"/>
      <c r="J212" s="384"/>
      <c r="K212" s="384"/>
      <c r="L212" s="7"/>
    </row>
    <row r="213" spans="1:12" ht="21">
      <c r="A213" s="384" t="s">
        <v>53</v>
      </c>
      <c r="B213" s="384"/>
      <c r="C213" s="384"/>
      <c r="D213" s="384"/>
      <c r="E213" s="384"/>
      <c r="F213" s="384"/>
      <c r="G213" s="384"/>
      <c r="H213" s="384"/>
      <c r="I213" s="384"/>
      <c r="J213" s="384"/>
      <c r="K213" s="384"/>
      <c r="L213" s="7"/>
    </row>
    <row r="214" spans="1:12" ht="21">
      <c r="A214" s="384" t="s">
        <v>25</v>
      </c>
      <c r="B214" s="384"/>
      <c r="C214" s="384"/>
      <c r="D214" s="384"/>
      <c r="E214" s="384"/>
      <c r="F214" s="384"/>
      <c r="G214" s="384"/>
      <c r="H214" s="384"/>
      <c r="I214" s="384"/>
      <c r="J214" s="384"/>
      <c r="K214" s="384"/>
      <c r="L214" s="7"/>
    </row>
    <row r="215" spans="1:12" ht="21">
      <c r="A215" s="384" t="s">
        <v>26</v>
      </c>
      <c r="B215" s="384"/>
      <c r="C215" s="384"/>
      <c r="D215" s="384"/>
      <c r="E215" s="384"/>
      <c r="F215" s="384"/>
      <c r="G215" s="384"/>
      <c r="H215" s="384"/>
      <c r="I215" s="384"/>
      <c r="J215" s="384"/>
      <c r="K215" s="384"/>
      <c r="L215" s="7"/>
    </row>
    <row r="216" spans="1:12" ht="21">
      <c r="A216" s="385" t="s">
        <v>6</v>
      </c>
      <c r="B216" s="385" t="s">
        <v>0</v>
      </c>
      <c r="C216" s="385" t="s">
        <v>7</v>
      </c>
      <c r="D216" s="2" t="s">
        <v>8</v>
      </c>
      <c r="E216" s="388" t="s">
        <v>1</v>
      </c>
      <c r="F216" s="388"/>
      <c r="G216" s="388"/>
      <c r="H216" s="388"/>
      <c r="I216" s="388"/>
      <c r="J216" s="41" t="s">
        <v>11</v>
      </c>
      <c r="K216" s="41" t="s">
        <v>13</v>
      </c>
      <c r="L216" s="41" t="s">
        <v>15</v>
      </c>
    </row>
    <row r="217" spans="1:12" ht="21">
      <c r="A217" s="386"/>
      <c r="B217" s="386"/>
      <c r="C217" s="386"/>
      <c r="D217" s="4" t="s">
        <v>9</v>
      </c>
      <c r="E217" s="2">
        <v>2561</v>
      </c>
      <c r="F217" s="2">
        <v>2562</v>
      </c>
      <c r="G217" s="2">
        <v>2563</v>
      </c>
      <c r="H217" s="2">
        <v>2564</v>
      </c>
      <c r="I217" s="2">
        <v>2565</v>
      </c>
      <c r="J217" s="42" t="s">
        <v>12</v>
      </c>
      <c r="K217" s="42" t="s">
        <v>14</v>
      </c>
      <c r="L217" s="42" t="s">
        <v>62</v>
      </c>
    </row>
    <row r="218" spans="1:12" ht="21">
      <c r="A218" s="387"/>
      <c r="B218" s="387"/>
      <c r="C218" s="387"/>
      <c r="D218" s="3" t="s">
        <v>10</v>
      </c>
      <c r="E218" s="3" t="s">
        <v>3</v>
      </c>
      <c r="F218" s="3" t="s">
        <v>3</v>
      </c>
      <c r="G218" s="3" t="s">
        <v>3</v>
      </c>
      <c r="H218" s="3" t="s">
        <v>3</v>
      </c>
      <c r="I218" s="3" t="s">
        <v>3</v>
      </c>
      <c r="J218" s="5"/>
      <c r="K218" s="5"/>
      <c r="L218" s="43" t="s">
        <v>16</v>
      </c>
    </row>
    <row r="219" spans="1:12" ht="21">
      <c r="A219" s="13">
        <v>13</v>
      </c>
      <c r="B219" s="78" t="s">
        <v>89</v>
      </c>
      <c r="C219" s="151" t="s">
        <v>34</v>
      </c>
      <c r="D219" s="107" t="s">
        <v>531</v>
      </c>
      <c r="E219" s="149"/>
      <c r="F219" s="81"/>
      <c r="G219" s="81"/>
      <c r="H219" s="106">
        <v>100000</v>
      </c>
      <c r="I219" s="84"/>
      <c r="J219" s="94" t="s">
        <v>32</v>
      </c>
      <c r="K219" s="204" t="s">
        <v>457</v>
      </c>
      <c r="L219" s="22" t="s">
        <v>22</v>
      </c>
    </row>
    <row r="220" spans="1:12" ht="21">
      <c r="A220" s="13"/>
      <c r="B220" s="79"/>
      <c r="C220" s="79"/>
      <c r="D220" s="108"/>
      <c r="E220" s="150"/>
      <c r="F220" s="83"/>
      <c r="G220" s="83"/>
      <c r="H220" s="82"/>
      <c r="I220" s="16"/>
      <c r="J220" s="32" t="s">
        <v>33</v>
      </c>
      <c r="K220" s="85" t="s">
        <v>458</v>
      </c>
      <c r="L220" s="85" t="s">
        <v>30</v>
      </c>
    </row>
    <row r="221" spans="1:12" ht="21">
      <c r="A221" s="12">
        <v>14</v>
      </c>
      <c r="B221" s="48" t="s">
        <v>535</v>
      </c>
      <c r="C221" s="51" t="s">
        <v>24</v>
      </c>
      <c r="D221" s="64" t="s">
        <v>533</v>
      </c>
      <c r="E221" s="47"/>
      <c r="F221" s="45"/>
      <c r="G221" s="44"/>
      <c r="H221" s="44">
        <v>200000</v>
      </c>
      <c r="I221" s="26"/>
      <c r="J221" s="94" t="s">
        <v>32</v>
      </c>
      <c r="K221" s="31" t="s">
        <v>282</v>
      </c>
      <c r="L221" s="22" t="s">
        <v>22</v>
      </c>
    </row>
    <row r="222" spans="1:12" ht="21">
      <c r="A222" s="13"/>
      <c r="B222" s="49" t="s">
        <v>633</v>
      </c>
      <c r="C222" s="49" t="s">
        <v>48</v>
      </c>
      <c r="D222" s="66"/>
      <c r="E222" s="49"/>
      <c r="F222" s="49"/>
      <c r="G222" s="49"/>
      <c r="H222" s="49"/>
      <c r="I222" s="34"/>
      <c r="J222" s="32" t="s">
        <v>33</v>
      </c>
      <c r="K222" s="16" t="s">
        <v>413</v>
      </c>
      <c r="L222" s="85" t="s">
        <v>30</v>
      </c>
    </row>
    <row r="223" spans="1:12" ht="21">
      <c r="A223" s="12">
        <v>15</v>
      </c>
      <c r="B223" s="48" t="s">
        <v>373</v>
      </c>
      <c r="C223" s="209" t="s">
        <v>34</v>
      </c>
      <c r="D223" s="64" t="s">
        <v>17</v>
      </c>
      <c r="E223" s="61"/>
      <c r="F223" s="141"/>
      <c r="G223" s="141"/>
      <c r="H223" s="50">
        <v>100000</v>
      </c>
      <c r="I223" s="26"/>
      <c r="J223" s="94" t="s">
        <v>32</v>
      </c>
      <c r="K223" s="204" t="s">
        <v>457</v>
      </c>
      <c r="L223" s="22" t="s">
        <v>22</v>
      </c>
    </row>
    <row r="224" spans="1:12" ht="21">
      <c r="A224" s="13"/>
      <c r="B224" s="49"/>
      <c r="C224" s="49"/>
      <c r="D224" s="66" t="s">
        <v>27</v>
      </c>
      <c r="E224" s="142"/>
      <c r="F224" s="143"/>
      <c r="G224" s="143"/>
      <c r="H224" s="59"/>
      <c r="I224" s="34"/>
      <c r="J224" s="32" t="s">
        <v>33</v>
      </c>
      <c r="K224" s="85" t="s">
        <v>458</v>
      </c>
      <c r="L224" s="85" t="s">
        <v>30</v>
      </c>
    </row>
    <row r="225" spans="1:12" ht="21">
      <c r="A225" s="12">
        <v>16</v>
      </c>
      <c r="B225" s="71" t="s">
        <v>461</v>
      </c>
      <c r="C225" s="51" t="s">
        <v>463</v>
      </c>
      <c r="D225" s="64"/>
      <c r="E225" s="48"/>
      <c r="F225" s="48"/>
      <c r="G225" s="64"/>
      <c r="H225" s="44">
        <v>50000</v>
      </c>
      <c r="I225" s="45"/>
      <c r="J225" s="94" t="s">
        <v>32</v>
      </c>
      <c r="K225" s="31" t="s">
        <v>404</v>
      </c>
      <c r="L225" s="22" t="s">
        <v>22</v>
      </c>
    </row>
    <row r="226" spans="1:12" ht="21">
      <c r="A226" s="177"/>
      <c r="B226" s="68" t="s">
        <v>462</v>
      </c>
      <c r="C226" s="54" t="s">
        <v>279</v>
      </c>
      <c r="D226" s="63"/>
      <c r="E226" s="54"/>
      <c r="F226" s="54"/>
      <c r="G226" s="63"/>
      <c r="H226" s="62"/>
      <c r="I226" s="54"/>
      <c r="J226" s="96" t="s">
        <v>33</v>
      </c>
      <c r="K226" s="17"/>
      <c r="L226" s="92" t="s">
        <v>30</v>
      </c>
    </row>
    <row r="227" spans="1:12" ht="21">
      <c r="A227" s="294">
        <v>17</v>
      </c>
      <c r="B227" s="71" t="s">
        <v>459</v>
      </c>
      <c r="C227" s="51" t="s">
        <v>24</v>
      </c>
      <c r="D227" s="64"/>
      <c r="E227" s="48"/>
      <c r="F227" s="48"/>
      <c r="G227" s="64"/>
      <c r="H227" s="45"/>
      <c r="I227" s="45">
        <v>100000</v>
      </c>
      <c r="J227" s="94" t="s">
        <v>32</v>
      </c>
      <c r="K227" s="31" t="s">
        <v>282</v>
      </c>
      <c r="L227" s="22" t="s">
        <v>22</v>
      </c>
    </row>
    <row r="228" spans="1:12" ht="21">
      <c r="A228" s="14"/>
      <c r="B228" s="68" t="s">
        <v>460</v>
      </c>
      <c r="C228" s="54" t="s">
        <v>48</v>
      </c>
      <c r="D228" s="63"/>
      <c r="E228" s="54"/>
      <c r="F228" s="54"/>
      <c r="G228" s="63"/>
      <c r="H228" s="62"/>
      <c r="I228" s="54"/>
      <c r="J228" s="96" t="s">
        <v>33</v>
      </c>
      <c r="K228" s="17" t="s">
        <v>413</v>
      </c>
      <c r="L228" s="92" t="s">
        <v>30</v>
      </c>
    </row>
    <row r="229" spans="1:12" ht="21">
      <c r="A229" s="334"/>
      <c r="H229" s="355">
        <f>SUM(H219:H228)</f>
        <v>450000</v>
      </c>
    </row>
    <row r="230" spans="1:12" ht="21">
      <c r="A230" s="259"/>
      <c r="B230" s="72"/>
      <c r="C230" s="20"/>
      <c r="D230" s="20"/>
      <c r="E230" s="20"/>
      <c r="F230" s="274"/>
      <c r="G230" s="232"/>
      <c r="H230" s="356">
        <f>SUM(H229+H207+H184+H161)</f>
        <v>1350000</v>
      </c>
      <c r="I230" s="276"/>
      <c r="J230" s="20"/>
      <c r="K230" s="40"/>
      <c r="L230" s="10">
        <v>38</v>
      </c>
    </row>
    <row r="231" spans="1:12" ht="21">
      <c r="A231" s="259"/>
      <c r="B231" s="72"/>
      <c r="C231" s="20"/>
      <c r="D231" s="20"/>
      <c r="E231" s="20"/>
      <c r="F231" s="274"/>
      <c r="G231" s="232"/>
      <c r="H231" s="232"/>
      <c r="I231" s="276"/>
      <c r="J231" s="20"/>
      <c r="K231" s="40"/>
      <c r="L231" s="287"/>
    </row>
    <row r="232" spans="1:12" ht="21">
      <c r="A232" s="259"/>
      <c r="B232" s="72"/>
      <c r="C232" s="20"/>
      <c r="D232" s="20"/>
      <c r="E232" s="20"/>
      <c r="F232" s="274"/>
      <c r="G232" s="232"/>
      <c r="H232" s="232"/>
      <c r="I232" s="276"/>
      <c r="J232" s="20"/>
      <c r="K232" s="40"/>
      <c r="L232" s="287"/>
    </row>
    <row r="233" spans="1:12" ht="21">
      <c r="A233" s="259"/>
      <c r="B233" s="72"/>
      <c r="C233" s="20"/>
      <c r="D233" s="20"/>
      <c r="E233" s="20"/>
      <c r="F233" s="274"/>
      <c r="G233" s="232"/>
      <c r="H233" s="232"/>
      <c r="I233" s="276"/>
      <c r="J233" s="20"/>
      <c r="K233" s="40"/>
      <c r="L233" s="287"/>
    </row>
    <row r="234" spans="1:12" ht="21">
      <c r="A234" s="259"/>
      <c r="B234" s="72"/>
      <c r="C234" s="20"/>
      <c r="D234" s="20"/>
      <c r="E234" s="20"/>
      <c r="F234" s="274"/>
      <c r="G234" s="232"/>
      <c r="H234" s="232"/>
      <c r="I234" s="276"/>
      <c r="J234" s="20"/>
      <c r="K234" s="40"/>
      <c r="L234" s="20"/>
    </row>
    <row r="235" spans="1:12" ht="21">
      <c r="A235" s="383" t="s">
        <v>5</v>
      </c>
      <c r="B235" s="383"/>
      <c r="C235" s="383"/>
      <c r="D235" s="383"/>
      <c r="E235" s="383"/>
      <c r="F235" s="383"/>
      <c r="G235" s="383"/>
      <c r="H235" s="383"/>
      <c r="I235" s="383"/>
      <c r="J235" s="383"/>
      <c r="K235" s="383"/>
      <c r="L235" s="7"/>
    </row>
    <row r="236" spans="1:12" ht="21">
      <c r="A236" s="391" t="s">
        <v>547</v>
      </c>
      <c r="B236" s="391"/>
      <c r="C236" s="391"/>
      <c r="D236" s="391"/>
      <c r="E236" s="391"/>
      <c r="F236" s="391"/>
      <c r="G236" s="391"/>
      <c r="H236" s="391"/>
      <c r="I236" s="391"/>
      <c r="J236" s="391"/>
      <c r="K236" s="391"/>
      <c r="L236" s="7"/>
    </row>
    <row r="237" spans="1:12" ht="21">
      <c r="A237" s="383" t="s">
        <v>283</v>
      </c>
      <c r="B237" s="383"/>
      <c r="C237" s="383"/>
      <c r="D237" s="383"/>
      <c r="E237" s="383"/>
      <c r="F237" s="383"/>
      <c r="G237" s="383"/>
      <c r="H237" s="383"/>
      <c r="I237" s="383"/>
      <c r="J237" s="383"/>
      <c r="K237" s="383"/>
      <c r="L237" s="7" t="s">
        <v>65</v>
      </c>
    </row>
    <row r="238" spans="1:12" ht="21">
      <c r="A238" s="384" t="s">
        <v>625</v>
      </c>
      <c r="B238" s="384"/>
      <c r="C238" s="384"/>
      <c r="D238" s="384"/>
      <c r="E238" s="384"/>
      <c r="F238" s="384"/>
      <c r="G238" s="384"/>
      <c r="H238" s="384"/>
      <c r="I238" s="384"/>
      <c r="J238" s="384"/>
      <c r="K238" s="384"/>
      <c r="L238" s="7"/>
    </row>
    <row r="239" spans="1:12" ht="21">
      <c r="A239" s="384" t="s">
        <v>53</v>
      </c>
      <c r="B239" s="384"/>
      <c r="C239" s="384"/>
      <c r="D239" s="384"/>
      <c r="E239" s="384"/>
      <c r="F239" s="384"/>
      <c r="G239" s="384"/>
      <c r="H239" s="384"/>
      <c r="I239" s="384"/>
      <c r="J239" s="384"/>
      <c r="K239" s="384"/>
      <c r="L239" s="7"/>
    </row>
    <row r="240" spans="1:12" ht="21">
      <c r="A240" s="384" t="s">
        <v>25</v>
      </c>
      <c r="B240" s="384"/>
      <c r="C240" s="384"/>
      <c r="D240" s="384"/>
      <c r="E240" s="384"/>
      <c r="F240" s="384"/>
      <c r="G240" s="384"/>
      <c r="H240" s="384"/>
      <c r="I240" s="384"/>
      <c r="J240" s="384"/>
      <c r="K240" s="384"/>
      <c r="L240" s="7"/>
    </row>
    <row r="241" spans="1:13" ht="21">
      <c r="A241" s="384" t="s">
        <v>26</v>
      </c>
      <c r="B241" s="384"/>
      <c r="C241" s="384"/>
      <c r="D241" s="384"/>
      <c r="E241" s="384"/>
      <c r="F241" s="384"/>
      <c r="G241" s="384"/>
      <c r="H241" s="384"/>
      <c r="I241" s="384"/>
      <c r="J241" s="384"/>
      <c r="K241" s="384"/>
      <c r="L241" s="7"/>
    </row>
    <row r="242" spans="1:13" ht="21">
      <c r="A242" s="385" t="s">
        <v>6</v>
      </c>
      <c r="B242" s="385" t="s">
        <v>0</v>
      </c>
      <c r="C242" s="385" t="s">
        <v>7</v>
      </c>
      <c r="D242" s="2" t="s">
        <v>8</v>
      </c>
      <c r="E242" s="388" t="s">
        <v>1</v>
      </c>
      <c r="F242" s="388"/>
      <c r="G242" s="388"/>
      <c r="H242" s="388"/>
      <c r="I242" s="388"/>
      <c r="J242" s="41" t="s">
        <v>11</v>
      </c>
      <c r="K242" s="41" t="s">
        <v>13</v>
      </c>
      <c r="L242" s="41" t="s">
        <v>15</v>
      </c>
    </row>
    <row r="243" spans="1:13" ht="21">
      <c r="A243" s="386"/>
      <c r="B243" s="386"/>
      <c r="C243" s="386"/>
      <c r="D243" s="4" t="s">
        <v>9</v>
      </c>
      <c r="E243" s="2">
        <v>2561</v>
      </c>
      <c r="F243" s="2">
        <v>2562</v>
      </c>
      <c r="G243" s="2">
        <v>2563</v>
      </c>
      <c r="H243" s="2">
        <v>2564</v>
      </c>
      <c r="I243" s="2">
        <v>2565</v>
      </c>
      <c r="J243" s="42" t="s">
        <v>12</v>
      </c>
      <c r="K243" s="42" t="s">
        <v>14</v>
      </c>
      <c r="L243" s="42" t="s">
        <v>62</v>
      </c>
    </row>
    <row r="244" spans="1:13" ht="21">
      <c r="A244" s="387"/>
      <c r="B244" s="387"/>
      <c r="C244" s="387"/>
      <c r="D244" s="3" t="s">
        <v>10</v>
      </c>
      <c r="E244" s="3" t="s">
        <v>3</v>
      </c>
      <c r="F244" s="3" t="s">
        <v>3</v>
      </c>
      <c r="G244" s="3" t="s">
        <v>3</v>
      </c>
      <c r="H244" s="3" t="s">
        <v>3</v>
      </c>
      <c r="I244" s="3" t="s">
        <v>3</v>
      </c>
      <c r="J244" s="5"/>
      <c r="K244" s="5"/>
      <c r="L244" s="43" t="s">
        <v>16</v>
      </c>
    </row>
    <row r="245" spans="1:13" ht="21">
      <c r="A245" s="12">
        <v>18</v>
      </c>
      <c r="B245" s="108" t="s">
        <v>372</v>
      </c>
      <c r="C245" s="85" t="s">
        <v>50</v>
      </c>
      <c r="D245" s="22" t="s">
        <v>500</v>
      </c>
      <c r="E245" s="16"/>
      <c r="F245" s="16"/>
      <c r="G245" s="97"/>
      <c r="H245" s="34">
        <v>100000</v>
      </c>
      <c r="I245" s="16"/>
      <c r="J245" s="16" t="s">
        <v>428</v>
      </c>
      <c r="K245" s="204" t="s">
        <v>424</v>
      </c>
      <c r="L245" s="15" t="s">
        <v>22</v>
      </c>
    </row>
    <row r="246" spans="1:13" ht="21">
      <c r="A246" s="13"/>
      <c r="B246" s="108" t="s">
        <v>521</v>
      </c>
      <c r="C246" s="85" t="s">
        <v>430</v>
      </c>
      <c r="D246" s="85" t="s">
        <v>495</v>
      </c>
      <c r="E246" s="16"/>
      <c r="F246" s="16"/>
      <c r="G246" s="85"/>
      <c r="H246" s="16"/>
      <c r="I246" s="16"/>
      <c r="J246" s="16" t="s">
        <v>429</v>
      </c>
      <c r="K246" s="85" t="s">
        <v>425</v>
      </c>
      <c r="L246" s="16"/>
    </row>
    <row r="247" spans="1:13" ht="21">
      <c r="A247" s="336"/>
      <c r="B247" s="64" t="s">
        <v>436</v>
      </c>
      <c r="C247" s="51" t="s">
        <v>438</v>
      </c>
      <c r="D247" s="64"/>
      <c r="E247" s="61"/>
      <c r="F247" s="48"/>
      <c r="G247" s="44"/>
      <c r="H247" s="44">
        <v>300000</v>
      </c>
      <c r="I247" s="47"/>
      <c r="J247" s="57" t="s">
        <v>439</v>
      </c>
      <c r="K247" s="337" t="s">
        <v>441</v>
      </c>
      <c r="L247" s="47" t="s">
        <v>22</v>
      </c>
    </row>
    <row r="248" spans="1:13" ht="21">
      <c r="A248" s="13">
        <v>19</v>
      </c>
      <c r="B248" s="66" t="s">
        <v>437</v>
      </c>
      <c r="C248" s="56" t="s">
        <v>423</v>
      </c>
      <c r="D248" s="65"/>
      <c r="E248" s="52"/>
      <c r="F248" s="55"/>
      <c r="G248" s="55"/>
      <c r="H248" s="59"/>
      <c r="I248" s="49"/>
      <c r="J248" s="49" t="s">
        <v>440</v>
      </c>
      <c r="K248" s="49" t="s">
        <v>442</v>
      </c>
      <c r="L248" s="52"/>
    </row>
    <row r="249" spans="1:13" ht="21">
      <c r="A249" s="14"/>
      <c r="B249" s="338"/>
      <c r="C249" s="338"/>
      <c r="D249" s="338"/>
      <c r="E249" s="338"/>
      <c r="F249" s="338"/>
      <c r="G249" s="338"/>
      <c r="H249" s="338"/>
      <c r="I249" s="338"/>
      <c r="J249" s="338"/>
      <c r="K249" s="338"/>
      <c r="L249" s="338"/>
    </row>
    <row r="250" spans="1:13" ht="21">
      <c r="A250" s="270">
        <v>20</v>
      </c>
      <c r="B250" s="48" t="s">
        <v>388</v>
      </c>
      <c r="C250" s="64" t="s">
        <v>389</v>
      </c>
      <c r="D250" s="48" t="s">
        <v>388</v>
      </c>
      <c r="E250" s="48"/>
      <c r="F250" s="48"/>
      <c r="G250" s="48"/>
      <c r="H250" s="44">
        <v>250000</v>
      </c>
      <c r="I250" s="44">
        <v>250000</v>
      </c>
      <c r="J250" s="64" t="s">
        <v>388</v>
      </c>
      <c r="K250" s="64" t="s">
        <v>398</v>
      </c>
      <c r="L250" s="48" t="s">
        <v>22</v>
      </c>
      <c r="M250" s="27"/>
    </row>
    <row r="251" spans="1:13" ht="21">
      <c r="A251" s="270"/>
      <c r="B251" s="49"/>
      <c r="C251" s="66" t="s">
        <v>390</v>
      </c>
      <c r="D251" s="49" t="s">
        <v>391</v>
      </c>
      <c r="E251" s="49"/>
      <c r="F251" s="49"/>
      <c r="G251" s="49"/>
      <c r="H251" s="49"/>
      <c r="I251" s="49"/>
      <c r="J251" s="66" t="s">
        <v>397</v>
      </c>
      <c r="K251" s="66" t="s">
        <v>399</v>
      </c>
      <c r="L251" s="49" t="s">
        <v>325</v>
      </c>
      <c r="M251" s="27"/>
    </row>
    <row r="252" spans="1:13" ht="21">
      <c r="A252" s="14"/>
      <c r="B252" s="54"/>
      <c r="C252" s="54"/>
      <c r="D252" s="54"/>
      <c r="E252" s="54"/>
      <c r="F252" s="54"/>
      <c r="G252" s="54"/>
      <c r="H252" s="54"/>
      <c r="I252" s="54"/>
      <c r="J252" s="67"/>
      <c r="K252" s="54"/>
      <c r="L252" s="54"/>
      <c r="M252" s="27"/>
    </row>
    <row r="253" spans="1:13" ht="21">
      <c r="A253" s="247"/>
      <c r="B253" s="69"/>
      <c r="C253" s="69"/>
      <c r="D253" s="69"/>
      <c r="E253" s="20"/>
      <c r="F253" s="20"/>
      <c r="G253" s="69"/>
      <c r="H253" s="20"/>
      <c r="I253" s="20"/>
      <c r="J253" s="72"/>
      <c r="K253" s="20"/>
      <c r="L253" s="10">
        <v>39</v>
      </c>
      <c r="M253" s="27"/>
    </row>
    <row r="254" spans="1:13" ht="21">
      <c r="A254" s="147"/>
      <c r="B254" s="72"/>
      <c r="C254" s="20"/>
      <c r="D254" s="242"/>
      <c r="E254" s="179"/>
      <c r="F254" s="214"/>
      <c r="G254" s="243"/>
      <c r="H254" s="243"/>
      <c r="I254" s="214"/>
      <c r="J254" s="169"/>
      <c r="K254" s="18"/>
      <c r="L254" s="40"/>
    </row>
    <row r="255" spans="1:13" ht="21">
      <c r="A255" s="147"/>
      <c r="B255" s="72"/>
      <c r="C255" s="20"/>
      <c r="D255" s="242"/>
      <c r="E255" s="179"/>
      <c r="F255" s="214"/>
      <c r="G255" s="243"/>
      <c r="H255" s="243"/>
      <c r="I255" s="214"/>
      <c r="J255" s="169"/>
      <c r="K255" s="18"/>
      <c r="L255" s="40"/>
    </row>
    <row r="256" spans="1:13" ht="21">
      <c r="A256" s="383" t="s">
        <v>5</v>
      </c>
      <c r="B256" s="383"/>
      <c r="C256" s="383"/>
      <c r="D256" s="383"/>
      <c r="E256" s="383"/>
      <c r="F256" s="383"/>
      <c r="G256" s="383"/>
      <c r="H256" s="383"/>
      <c r="I256" s="383"/>
      <c r="J256" s="383"/>
      <c r="K256" s="383"/>
      <c r="L256" s="19"/>
    </row>
    <row r="257" spans="1:12" ht="21">
      <c r="A257" s="391" t="s">
        <v>547</v>
      </c>
      <c r="B257" s="391"/>
      <c r="C257" s="391"/>
      <c r="D257" s="391"/>
      <c r="E257" s="391"/>
      <c r="F257" s="391"/>
      <c r="G257" s="391"/>
      <c r="H257" s="391"/>
      <c r="I257" s="391"/>
      <c r="J257" s="391"/>
      <c r="K257" s="391"/>
      <c r="L257" s="7"/>
    </row>
    <row r="258" spans="1:12" ht="21">
      <c r="A258" s="383" t="s">
        <v>283</v>
      </c>
      <c r="B258" s="383"/>
      <c r="C258" s="383"/>
      <c r="D258" s="383"/>
      <c r="E258" s="383"/>
      <c r="F258" s="383"/>
      <c r="G258" s="383"/>
      <c r="H258" s="383"/>
      <c r="I258" s="383"/>
      <c r="J258" s="383"/>
      <c r="K258" s="383"/>
      <c r="L258" s="7" t="s">
        <v>65</v>
      </c>
    </row>
    <row r="259" spans="1:12" ht="21">
      <c r="A259" s="384" t="s">
        <v>625</v>
      </c>
      <c r="B259" s="384"/>
      <c r="C259" s="384"/>
      <c r="D259" s="384"/>
      <c r="E259" s="384"/>
      <c r="F259" s="384"/>
      <c r="G259" s="384"/>
      <c r="H259" s="384"/>
      <c r="I259" s="384"/>
      <c r="J259" s="384"/>
      <c r="K259" s="384"/>
      <c r="L259" s="7"/>
    </row>
    <row r="260" spans="1:12" ht="21">
      <c r="A260" s="384" t="s">
        <v>53</v>
      </c>
      <c r="B260" s="384"/>
      <c r="C260" s="384"/>
      <c r="D260" s="384"/>
      <c r="E260" s="384"/>
      <c r="F260" s="384"/>
      <c r="G260" s="384"/>
      <c r="H260" s="384"/>
      <c r="I260" s="384"/>
      <c r="J260" s="384"/>
      <c r="K260" s="384"/>
      <c r="L260" s="7"/>
    </row>
    <row r="261" spans="1:12" ht="21">
      <c r="A261" s="384" t="s">
        <v>25</v>
      </c>
      <c r="B261" s="384"/>
      <c r="C261" s="384"/>
      <c r="D261" s="384"/>
      <c r="E261" s="384"/>
      <c r="F261" s="384"/>
      <c r="G261" s="384"/>
      <c r="H261" s="384"/>
      <c r="I261" s="384"/>
      <c r="J261" s="384"/>
      <c r="K261" s="384"/>
      <c r="L261" s="7"/>
    </row>
    <row r="262" spans="1:12" ht="21">
      <c r="A262" s="384" t="s">
        <v>26</v>
      </c>
      <c r="B262" s="384"/>
      <c r="C262" s="384"/>
      <c r="D262" s="384"/>
      <c r="E262" s="384"/>
      <c r="F262" s="384"/>
      <c r="G262" s="384"/>
      <c r="H262" s="384"/>
      <c r="I262" s="384"/>
      <c r="J262" s="384"/>
      <c r="K262" s="384"/>
      <c r="L262" s="7"/>
    </row>
    <row r="263" spans="1:12" ht="21">
      <c r="A263" s="385" t="s">
        <v>6</v>
      </c>
      <c r="B263" s="385" t="s">
        <v>0</v>
      </c>
      <c r="C263" s="385" t="s">
        <v>7</v>
      </c>
      <c r="D263" s="2" t="s">
        <v>8</v>
      </c>
      <c r="E263" s="388" t="s">
        <v>1</v>
      </c>
      <c r="F263" s="388"/>
      <c r="G263" s="388"/>
      <c r="H263" s="388"/>
      <c r="I263" s="388"/>
      <c r="J263" s="244" t="s">
        <v>11</v>
      </c>
      <c r="K263" s="244" t="s">
        <v>13</v>
      </c>
      <c r="L263" s="244" t="s">
        <v>15</v>
      </c>
    </row>
    <row r="264" spans="1:12" ht="21">
      <c r="A264" s="386"/>
      <c r="B264" s="386"/>
      <c r="C264" s="386"/>
      <c r="D264" s="4" t="s">
        <v>9</v>
      </c>
      <c r="E264" s="2">
        <v>2561</v>
      </c>
      <c r="F264" s="2">
        <v>2562</v>
      </c>
      <c r="G264" s="2">
        <v>2563</v>
      </c>
      <c r="H264" s="2">
        <v>2564</v>
      </c>
      <c r="I264" s="2">
        <v>2565</v>
      </c>
      <c r="J264" s="245" t="s">
        <v>12</v>
      </c>
      <c r="K264" s="245" t="s">
        <v>14</v>
      </c>
      <c r="L264" s="245" t="s">
        <v>62</v>
      </c>
    </row>
    <row r="265" spans="1:12" ht="21">
      <c r="A265" s="387"/>
      <c r="B265" s="387"/>
      <c r="C265" s="387"/>
      <c r="D265" s="3" t="s">
        <v>10</v>
      </c>
      <c r="E265" s="3" t="s">
        <v>3</v>
      </c>
      <c r="F265" s="3" t="s">
        <v>3</v>
      </c>
      <c r="G265" s="3" t="s">
        <v>3</v>
      </c>
      <c r="H265" s="3" t="s">
        <v>3</v>
      </c>
      <c r="I265" s="3" t="s">
        <v>3</v>
      </c>
      <c r="J265" s="5"/>
      <c r="K265" s="5"/>
      <c r="L265" s="246" t="s">
        <v>16</v>
      </c>
    </row>
    <row r="266" spans="1:12" ht="21">
      <c r="A266" s="152">
        <v>21</v>
      </c>
      <c r="B266" s="51" t="s">
        <v>464</v>
      </c>
      <c r="C266" s="51" t="s">
        <v>463</v>
      </c>
      <c r="D266" s="278"/>
      <c r="E266" s="156"/>
      <c r="F266" s="158"/>
      <c r="G266" s="164"/>
      <c r="H266" s="50">
        <v>100000</v>
      </c>
      <c r="I266" s="158"/>
      <c r="J266" s="94" t="s">
        <v>32</v>
      </c>
      <c r="K266" s="31" t="s">
        <v>404</v>
      </c>
      <c r="L266" s="22" t="s">
        <v>22</v>
      </c>
    </row>
    <row r="267" spans="1:12" ht="21">
      <c r="A267" s="155"/>
      <c r="B267" s="56" t="s">
        <v>465</v>
      </c>
      <c r="C267" s="49" t="s">
        <v>279</v>
      </c>
      <c r="D267" s="283"/>
      <c r="E267" s="155"/>
      <c r="F267" s="163"/>
      <c r="G267" s="284"/>
      <c r="H267" s="284"/>
      <c r="I267" s="163"/>
      <c r="J267" s="32" t="s">
        <v>33</v>
      </c>
      <c r="K267" s="16"/>
      <c r="L267" s="85" t="s">
        <v>30</v>
      </c>
    </row>
    <row r="268" spans="1:12" ht="21">
      <c r="A268" s="161"/>
      <c r="B268" s="68"/>
      <c r="C268" s="63"/>
      <c r="D268" s="63"/>
      <c r="E268" s="54"/>
      <c r="F268" s="54"/>
      <c r="G268" s="63"/>
      <c r="H268" s="54"/>
      <c r="I268" s="54"/>
      <c r="J268" s="54"/>
      <c r="K268" s="54"/>
      <c r="L268" s="54"/>
    </row>
    <row r="269" spans="1:12" ht="21">
      <c r="A269" s="152">
        <v>22</v>
      </c>
      <c r="B269" s="71" t="s">
        <v>468</v>
      </c>
      <c r="C269" s="64" t="s">
        <v>469</v>
      </c>
      <c r="D269" s="64" t="s">
        <v>627</v>
      </c>
      <c r="E269" s="48"/>
      <c r="F269" s="48"/>
      <c r="G269" s="50"/>
      <c r="H269" s="44">
        <v>100000</v>
      </c>
      <c r="I269" s="44">
        <v>100000</v>
      </c>
      <c r="J269" s="48" t="s">
        <v>470</v>
      </c>
      <c r="K269" s="204" t="s">
        <v>472</v>
      </c>
      <c r="L269" s="48" t="s">
        <v>22</v>
      </c>
    </row>
    <row r="270" spans="1:12" ht="21">
      <c r="A270" s="153"/>
      <c r="B270" s="146"/>
      <c r="C270" s="66"/>
      <c r="D270" s="66" t="s">
        <v>630</v>
      </c>
      <c r="E270" s="49"/>
      <c r="F270" s="49"/>
      <c r="G270" s="66"/>
      <c r="H270" s="49"/>
      <c r="I270" s="49"/>
      <c r="J270" s="49" t="s">
        <v>471</v>
      </c>
      <c r="K270" s="85"/>
      <c r="L270" s="49"/>
    </row>
    <row r="271" spans="1:12" ht="21">
      <c r="A271" s="152">
        <v>23</v>
      </c>
      <c r="B271" s="71" t="s">
        <v>473</v>
      </c>
      <c r="C271" s="64" t="s">
        <v>469</v>
      </c>
      <c r="D271" s="64" t="s">
        <v>627</v>
      </c>
      <c r="E271" s="48"/>
      <c r="F271" s="48"/>
      <c r="G271" s="50"/>
      <c r="H271" s="44">
        <v>100000</v>
      </c>
      <c r="I271" s="44">
        <v>100000</v>
      </c>
      <c r="J271" s="48" t="s">
        <v>470</v>
      </c>
      <c r="K271" s="204" t="s">
        <v>472</v>
      </c>
      <c r="L271" s="48" t="s">
        <v>22</v>
      </c>
    </row>
    <row r="272" spans="1:12" ht="21">
      <c r="A272" s="153"/>
      <c r="B272" s="146"/>
      <c r="C272" s="66"/>
      <c r="D272" s="66" t="s">
        <v>628</v>
      </c>
      <c r="E272" s="49"/>
      <c r="F272" s="49"/>
      <c r="G272" s="66"/>
      <c r="H272" s="49"/>
      <c r="I272" s="49"/>
      <c r="J272" s="49" t="s">
        <v>471</v>
      </c>
      <c r="K272" s="85"/>
      <c r="L272" s="49"/>
    </row>
    <row r="273" spans="1:13" ht="21">
      <c r="A273" s="154"/>
      <c r="B273" s="68"/>
      <c r="C273" s="54"/>
      <c r="D273" s="63" t="s">
        <v>629</v>
      </c>
      <c r="E273" s="54"/>
      <c r="F273" s="54"/>
      <c r="G273" s="63"/>
      <c r="H273" s="62"/>
      <c r="I273" s="54"/>
      <c r="J273" s="96"/>
      <c r="K273" s="17"/>
      <c r="L273" s="92"/>
    </row>
    <row r="274" spans="1:13" ht="21">
      <c r="A274" s="208"/>
      <c r="B274" s="210"/>
      <c r="C274" s="230"/>
      <c r="D274" s="229"/>
      <c r="E274" s="211"/>
      <c r="F274" s="211"/>
      <c r="G274" s="229"/>
      <c r="H274" s="352">
        <f>SUM(H266:H273)</f>
        <v>300000</v>
      </c>
      <c r="I274" s="281"/>
      <c r="J274" s="269"/>
      <c r="K274" s="101"/>
      <c r="L274" s="218"/>
    </row>
    <row r="275" spans="1:13" ht="21">
      <c r="A275" s="178"/>
      <c r="B275" s="222"/>
      <c r="C275" s="20"/>
      <c r="D275" s="69"/>
      <c r="E275" s="20"/>
      <c r="F275" s="20"/>
      <c r="G275" s="69"/>
      <c r="H275" s="344"/>
      <c r="I275" s="20"/>
      <c r="J275" s="169"/>
      <c r="K275" s="18"/>
      <c r="L275" s="10">
        <v>40</v>
      </c>
    </row>
    <row r="276" spans="1:13" ht="21">
      <c r="A276" s="147"/>
      <c r="B276" s="72"/>
      <c r="C276" s="72"/>
      <c r="D276" s="242"/>
      <c r="E276" s="179"/>
      <c r="F276" s="214"/>
      <c r="G276" s="243"/>
      <c r="H276" s="232"/>
      <c r="I276" s="214"/>
      <c r="J276" s="275"/>
      <c r="K276" s="282"/>
      <c r="L276" s="40"/>
    </row>
    <row r="277" spans="1:13" ht="21">
      <c r="A277" s="147"/>
      <c r="B277" s="72"/>
      <c r="C277" s="72"/>
      <c r="D277" s="242"/>
      <c r="E277" s="179"/>
      <c r="F277" s="214"/>
      <c r="G277" s="243"/>
      <c r="H277" s="232"/>
      <c r="I277" s="214"/>
      <c r="J277" s="275"/>
      <c r="K277" s="282"/>
      <c r="L277" s="40"/>
    </row>
    <row r="278" spans="1:13" ht="21">
      <c r="A278" s="147"/>
      <c r="B278" s="72"/>
      <c r="C278" s="20"/>
      <c r="D278" s="242"/>
      <c r="E278" s="179"/>
      <c r="F278" s="214"/>
      <c r="G278" s="243"/>
      <c r="H278" s="243"/>
      <c r="I278" s="214"/>
      <c r="J278" s="169"/>
      <c r="K278" s="18"/>
      <c r="L278" s="40"/>
    </row>
    <row r="279" spans="1:13" ht="21">
      <c r="A279" s="389" t="s">
        <v>5</v>
      </c>
      <c r="B279" s="389"/>
      <c r="C279" s="389"/>
      <c r="D279" s="389"/>
      <c r="E279" s="389"/>
      <c r="F279" s="389"/>
      <c r="G279" s="389"/>
      <c r="H279" s="389"/>
      <c r="I279" s="389"/>
      <c r="J279" s="389"/>
      <c r="K279" s="389"/>
      <c r="L279" s="389"/>
      <c r="M279" s="27"/>
    </row>
    <row r="280" spans="1:13" ht="21">
      <c r="A280" s="391" t="s">
        <v>547</v>
      </c>
      <c r="B280" s="391"/>
      <c r="C280" s="391"/>
      <c r="D280" s="391"/>
      <c r="E280" s="391"/>
      <c r="F280" s="391"/>
      <c r="G280" s="391"/>
      <c r="H280" s="391"/>
      <c r="I280" s="391"/>
      <c r="J280" s="391"/>
      <c r="K280" s="391"/>
      <c r="L280" s="7" t="s">
        <v>65</v>
      </c>
      <c r="M280" s="27"/>
    </row>
    <row r="281" spans="1:13" ht="21">
      <c r="A281" s="383" t="s">
        <v>283</v>
      </c>
      <c r="B281" s="383"/>
      <c r="C281" s="383"/>
      <c r="D281" s="383"/>
      <c r="E281" s="383"/>
      <c r="F281" s="383"/>
      <c r="G281" s="383"/>
      <c r="H281" s="383"/>
      <c r="I281" s="383"/>
      <c r="J281" s="383"/>
      <c r="K281" s="383"/>
      <c r="L281" s="7"/>
      <c r="M281" s="27"/>
    </row>
    <row r="282" spans="1:13" ht="21">
      <c r="A282" s="384" t="s">
        <v>625</v>
      </c>
      <c r="B282" s="384"/>
      <c r="C282" s="384"/>
      <c r="D282" s="384"/>
      <c r="E282" s="384"/>
      <c r="F282" s="384"/>
      <c r="G282" s="384"/>
      <c r="H282" s="384"/>
      <c r="I282" s="384"/>
      <c r="J282" s="384"/>
      <c r="K282" s="384"/>
      <c r="L282" s="7"/>
      <c r="M282" s="27"/>
    </row>
    <row r="283" spans="1:13" ht="21">
      <c r="A283" s="384" t="s">
        <v>53</v>
      </c>
      <c r="B283" s="384"/>
      <c r="C283" s="384"/>
      <c r="D283" s="384"/>
      <c r="E283" s="384"/>
      <c r="F283" s="384"/>
      <c r="G283" s="384"/>
      <c r="H283" s="384"/>
      <c r="I283" s="384"/>
      <c r="J283" s="384"/>
      <c r="K283" s="384"/>
      <c r="L283" s="7"/>
      <c r="M283" s="27"/>
    </row>
    <row r="284" spans="1:13" ht="21">
      <c r="A284" s="384" t="s">
        <v>25</v>
      </c>
      <c r="B284" s="384"/>
      <c r="C284" s="384"/>
      <c r="D284" s="384"/>
      <c r="E284" s="384"/>
      <c r="F284" s="384"/>
      <c r="G284" s="384"/>
      <c r="H284" s="384"/>
      <c r="I284" s="384"/>
      <c r="J284" s="384"/>
      <c r="K284" s="384"/>
      <c r="L284" s="7"/>
      <c r="M284" s="27"/>
    </row>
    <row r="285" spans="1:13" ht="21">
      <c r="A285" s="390" t="s">
        <v>59</v>
      </c>
      <c r="B285" s="390"/>
      <c r="C285" s="390"/>
      <c r="D285" s="390"/>
      <c r="E285" s="390"/>
      <c r="F285" s="390"/>
      <c r="G285" s="390"/>
      <c r="H285" s="390"/>
      <c r="I285" s="390"/>
      <c r="J285" s="390"/>
      <c r="K285" s="390"/>
      <c r="L285" s="7"/>
      <c r="M285" s="27"/>
    </row>
    <row r="286" spans="1:13" ht="21">
      <c r="A286" s="385" t="s">
        <v>6</v>
      </c>
      <c r="B286" s="385" t="s">
        <v>0</v>
      </c>
      <c r="C286" s="385" t="s">
        <v>7</v>
      </c>
      <c r="D286" s="2" t="s">
        <v>8</v>
      </c>
      <c r="E286" s="388" t="s">
        <v>1</v>
      </c>
      <c r="F286" s="388"/>
      <c r="G286" s="388"/>
      <c r="H286" s="388"/>
      <c r="I286" s="388"/>
      <c r="J286" s="23" t="s">
        <v>11</v>
      </c>
      <c r="K286" s="23" t="s">
        <v>13</v>
      </c>
      <c r="L286" s="23" t="s">
        <v>15</v>
      </c>
      <c r="M286" s="27"/>
    </row>
    <row r="287" spans="1:13" ht="21">
      <c r="A287" s="386"/>
      <c r="B287" s="386"/>
      <c r="C287" s="386"/>
      <c r="D287" s="4" t="s">
        <v>9</v>
      </c>
      <c r="E287" s="2">
        <v>2561</v>
      </c>
      <c r="F287" s="2">
        <v>2562</v>
      </c>
      <c r="G287" s="2">
        <v>2563</v>
      </c>
      <c r="H287" s="2">
        <v>2564</v>
      </c>
      <c r="I287" s="2">
        <v>2565</v>
      </c>
      <c r="J287" s="24" t="s">
        <v>12</v>
      </c>
      <c r="K287" s="24" t="s">
        <v>14</v>
      </c>
      <c r="L287" s="24" t="s">
        <v>62</v>
      </c>
      <c r="M287" s="27"/>
    </row>
    <row r="288" spans="1:13" ht="21">
      <c r="A288" s="387"/>
      <c r="B288" s="387"/>
      <c r="C288" s="387"/>
      <c r="D288" s="3" t="s">
        <v>10</v>
      </c>
      <c r="E288" s="3" t="s">
        <v>3</v>
      </c>
      <c r="F288" s="3" t="s">
        <v>3</v>
      </c>
      <c r="G288" s="3" t="s">
        <v>3</v>
      </c>
      <c r="H288" s="3" t="s">
        <v>3</v>
      </c>
      <c r="I288" s="3" t="s">
        <v>3</v>
      </c>
      <c r="J288" s="5"/>
      <c r="K288" s="5"/>
      <c r="L288" s="25" t="s">
        <v>16</v>
      </c>
      <c r="M288" s="27"/>
    </row>
    <row r="289" spans="1:13" ht="21">
      <c r="A289" s="86">
        <v>1</v>
      </c>
      <c r="B289" s="300" t="s">
        <v>58</v>
      </c>
      <c r="C289" s="33" t="s">
        <v>39</v>
      </c>
      <c r="D289" s="33" t="s">
        <v>505</v>
      </c>
      <c r="E289" s="301"/>
      <c r="F289" s="302"/>
      <c r="G289" s="84"/>
      <c r="H289" s="26">
        <v>100000</v>
      </c>
      <c r="I289" s="26"/>
      <c r="J289" s="94" t="s">
        <v>37</v>
      </c>
      <c r="K289" s="260" t="s">
        <v>42</v>
      </c>
      <c r="L289" s="12" t="s">
        <v>22</v>
      </c>
      <c r="M289" s="27"/>
    </row>
    <row r="290" spans="1:13" ht="21">
      <c r="A290" s="13"/>
      <c r="B290" s="303" t="s">
        <v>537</v>
      </c>
      <c r="C290" s="32" t="s">
        <v>40</v>
      </c>
      <c r="D290" s="32" t="s">
        <v>503</v>
      </c>
      <c r="E290" s="13"/>
      <c r="F290" s="99"/>
      <c r="G290" s="13"/>
      <c r="H290" s="16"/>
      <c r="I290" s="16"/>
      <c r="J290" s="304" t="s">
        <v>434</v>
      </c>
      <c r="K290" s="16" t="s">
        <v>433</v>
      </c>
      <c r="L290" s="13"/>
      <c r="M290" s="27"/>
    </row>
    <row r="291" spans="1:13" ht="21">
      <c r="A291" s="12">
        <v>2</v>
      </c>
      <c r="B291" s="33" t="s">
        <v>55</v>
      </c>
      <c r="C291" s="33" t="s">
        <v>39</v>
      </c>
      <c r="D291" s="33" t="s">
        <v>504</v>
      </c>
      <c r="E291" s="15"/>
      <c r="F291" s="299"/>
      <c r="G291" s="84"/>
      <c r="H291" s="84">
        <v>500000</v>
      </c>
      <c r="I291" s="29"/>
      <c r="J291" s="94" t="s">
        <v>37</v>
      </c>
      <c r="K291" s="260" t="s">
        <v>42</v>
      </c>
      <c r="L291" s="12" t="s">
        <v>22</v>
      </c>
      <c r="M291" s="27"/>
    </row>
    <row r="292" spans="1:13" ht="21">
      <c r="A292" s="16"/>
      <c r="B292" s="32" t="s">
        <v>56</v>
      </c>
      <c r="C292" s="32" t="s">
        <v>40</v>
      </c>
      <c r="D292" s="32" t="s">
        <v>503</v>
      </c>
      <c r="E292" s="16"/>
      <c r="F292" s="30"/>
      <c r="G292" s="30"/>
      <c r="H292" s="16"/>
      <c r="I292" s="16"/>
      <c r="J292" s="16" t="s">
        <v>434</v>
      </c>
      <c r="K292" s="16" t="s">
        <v>433</v>
      </c>
      <c r="L292" s="13"/>
      <c r="M292" s="27"/>
    </row>
    <row r="293" spans="1:13" ht="21">
      <c r="A293" s="17"/>
      <c r="B293" s="17" t="s">
        <v>57</v>
      </c>
      <c r="C293" s="104"/>
      <c r="D293" s="17"/>
      <c r="E293" s="17"/>
      <c r="F293" s="17"/>
      <c r="G293" s="17"/>
      <c r="H293" s="17"/>
      <c r="I293" s="17"/>
      <c r="J293" s="17"/>
      <c r="K293" s="17"/>
      <c r="L293" s="17"/>
      <c r="M293" s="27"/>
    </row>
    <row r="294" spans="1:13" ht="21">
      <c r="A294" s="12">
        <v>3</v>
      </c>
      <c r="B294" s="22" t="s">
        <v>506</v>
      </c>
      <c r="C294" s="33" t="s">
        <v>39</v>
      </c>
      <c r="D294" s="33" t="s">
        <v>507</v>
      </c>
      <c r="E294" s="105"/>
      <c r="F294" s="15"/>
      <c r="G294" s="26"/>
      <c r="H294" s="26">
        <v>500000</v>
      </c>
      <c r="I294" s="12"/>
      <c r="J294" s="94" t="s">
        <v>37</v>
      </c>
      <c r="K294" s="260" t="s">
        <v>42</v>
      </c>
      <c r="L294" s="12" t="s">
        <v>22</v>
      </c>
      <c r="M294" s="27"/>
    </row>
    <row r="295" spans="1:13" ht="21">
      <c r="A295" s="13"/>
      <c r="B295" s="85" t="s">
        <v>81</v>
      </c>
      <c r="C295" s="32" t="s">
        <v>40</v>
      </c>
      <c r="D295" s="32" t="s">
        <v>503</v>
      </c>
      <c r="E295" s="13"/>
      <c r="F295" s="97"/>
      <c r="G295" s="97"/>
      <c r="H295" s="97"/>
      <c r="I295" s="16"/>
      <c r="J295" s="16" t="s">
        <v>43</v>
      </c>
      <c r="K295" s="16" t="s">
        <v>433</v>
      </c>
      <c r="L295" s="13"/>
      <c r="M295" s="27"/>
    </row>
    <row r="296" spans="1:13" ht="21">
      <c r="A296" s="14"/>
      <c r="B296" s="305" t="s">
        <v>82</v>
      </c>
      <c r="C296" s="256"/>
      <c r="D296" s="92"/>
      <c r="E296" s="17"/>
      <c r="F296" s="17"/>
      <c r="G296" s="17"/>
      <c r="H296" s="17"/>
      <c r="I296" s="17"/>
      <c r="J296" s="91"/>
      <c r="K296" s="17"/>
      <c r="L296" s="17"/>
      <c r="M296" s="27"/>
    </row>
    <row r="297" spans="1:13" ht="21">
      <c r="A297" s="12">
        <v>4</v>
      </c>
      <c r="B297" s="85" t="s">
        <v>518</v>
      </c>
      <c r="C297" s="33" t="s">
        <v>39</v>
      </c>
      <c r="D297" s="33" t="s">
        <v>508</v>
      </c>
      <c r="E297" s="105"/>
      <c r="F297" s="15"/>
      <c r="G297" s="26"/>
      <c r="H297" s="26">
        <v>200000</v>
      </c>
      <c r="I297" s="12"/>
      <c r="J297" s="94" t="s">
        <v>428</v>
      </c>
      <c r="K297" s="260" t="s">
        <v>42</v>
      </c>
      <c r="L297" s="13" t="s">
        <v>22</v>
      </c>
      <c r="M297" s="27"/>
    </row>
    <row r="298" spans="1:13" ht="21">
      <c r="A298" s="335"/>
      <c r="B298" s="17" t="s">
        <v>517</v>
      </c>
      <c r="C298" s="96" t="s">
        <v>40</v>
      </c>
      <c r="D298" s="96" t="s">
        <v>503</v>
      </c>
      <c r="E298" s="14"/>
      <c r="F298" s="297"/>
      <c r="G298" s="297"/>
      <c r="H298" s="95"/>
      <c r="I298" s="17"/>
      <c r="J298" s="17" t="s">
        <v>435</v>
      </c>
      <c r="K298" s="17" t="s">
        <v>433</v>
      </c>
      <c r="L298" s="14"/>
      <c r="M298" s="27"/>
    </row>
    <row r="299" spans="1:13" ht="21">
      <c r="A299" s="277"/>
      <c r="B299" s="277"/>
      <c r="C299" s="277"/>
      <c r="D299" s="277"/>
      <c r="E299" s="277"/>
      <c r="F299" s="277"/>
      <c r="G299" s="277"/>
      <c r="H299" s="354">
        <f>SUM(H289:H298)</f>
        <v>1300000</v>
      </c>
      <c r="I299" s="277"/>
      <c r="J299" s="277"/>
      <c r="K299" s="277"/>
      <c r="L299" s="9">
        <v>41</v>
      </c>
      <c r="M299" s="27"/>
    </row>
    <row r="300" spans="1:13">
      <c r="M300" s="27"/>
    </row>
    <row r="301" spans="1:13">
      <c r="M301" s="27"/>
    </row>
    <row r="302" spans="1:13" ht="21">
      <c r="A302" s="383" t="s">
        <v>5</v>
      </c>
      <c r="B302" s="383"/>
      <c r="C302" s="383"/>
      <c r="D302" s="383"/>
      <c r="E302" s="383"/>
      <c r="F302" s="383"/>
      <c r="G302" s="383"/>
      <c r="H302" s="383"/>
      <c r="I302" s="383"/>
      <c r="J302" s="383"/>
      <c r="K302" s="383"/>
      <c r="L302" s="7"/>
      <c r="M302" s="27"/>
    </row>
    <row r="303" spans="1:13" ht="18.75" customHeight="1">
      <c r="A303" s="391" t="s">
        <v>547</v>
      </c>
      <c r="B303" s="391"/>
      <c r="C303" s="391"/>
      <c r="D303" s="391"/>
      <c r="E303" s="391"/>
      <c r="F303" s="391"/>
      <c r="G303" s="391"/>
      <c r="H303" s="391"/>
      <c r="I303" s="391"/>
      <c r="J303" s="391"/>
      <c r="K303" s="391"/>
      <c r="L303" s="7" t="s">
        <v>65</v>
      </c>
      <c r="M303" s="27"/>
    </row>
    <row r="304" spans="1:13" ht="21">
      <c r="A304" s="383" t="s">
        <v>283</v>
      </c>
      <c r="B304" s="383"/>
      <c r="C304" s="383"/>
      <c r="D304" s="383"/>
      <c r="E304" s="383"/>
      <c r="F304" s="383"/>
      <c r="G304" s="383"/>
      <c r="H304" s="383"/>
      <c r="I304" s="383"/>
      <c r="J304" s="383"/>
      <c r="K304" s="383"/>
      <c r="L304" s="7"/>
      <c r="M304" s="27"/>
    </row>
    <row r="305" spans="1:13" ht="21">
      <c r="A305" s="384" t="s">
        <v>625</v>
      </c>
      <c r="B305" s="384"/>
      <c r="C305" s="384"/>
      <c r="D305" s="384"/>
      <c r="E305" s="384"/>
      <c r="F305" s="384"/>
      <c r="G305" s="384"/>
      <c r="H305" s="384"/>
      <c r="I305" s="384"/>
      <c r="J305" s="384"/>
      <c r="K305" s="384"/>
      <c r="L305" s="7"/>
    </row>
    <row r="306" spans="1:13" ht="18" customHeight="1">
      <c r="A306" s="384" t="s">
        <v>53</v>
      </c>
      <c r="B306" s="384"/>
      <c r="C306" s="384"/>
      <c r="D306" s="384"/>
      <c r="E306" s="384"/>
      <c r="F306" s="384"/>
      <c r="G306" s="384"/>
      <c r="H306" s="384"/>
      <c r="I306" s="384"/>
      <c r="J306" s="384"/>
      <c r="K306" s="384"/>
      <c r="L306" s="7"/>
    </row>
    <row r="307" spans="1:13" ht="21">
      <c r="A307" s="384" t="s">
        <v>25</v>
      </c>
      <c r="B307" s="384"/>
      <c r="C307" s="384"/>
      <c r="D307" s="384"/>
      <c r="E307" s="384"/>
      <c r="F307" s="384"/>
      <c r="G307" s="384"/>
      <c r="H307" s="384"/>
      <c r="I307" s="384"/>
      <c r="J307" s="384"/>
      <c r="K307" s="384"/>
      <c r="L307" s="7"/>
    </row>
    <row r="308" spans="1:13" ht="21">
      <c r="A308" s="384" t="s">
        <v>59</v>
      </c>
      <c r="B308" s="384"/>
      <c r="C308" s="384"/>
      <c r="D308" s="384"/>
      <c r="E308" s="384"/>
      <c r="F308" s="384"/>
      <c r="G308" s="384"/>
      <c r="H308" s="384"/>
      <c r="I308" s="384"/>
      <c r="J308" s="384"/>
      <c r="K308" s="384"/>
      <c r="L308" s="7"/>
    </row>
    <row r="309" spans="1:13" ht="17.25" customHeight="1">
      <c r="A309" s="385" t="s">
        <v>6</v>
      </c>
      <c r="B309" s="385" t="s">
        <v>0</v>
      </c>
      <c r="C309" s="385" t="s">
        <v>7</v>
      </c>
      <c r="D309" s="2" t="s">
        <v>8</v>
      </c>
      <c r="E309" s="388" t="s">
        <v>1</v>
      </c>
      <c r="F309" s="388"/>
      <c r="G309" s="388"/>
      <c r="H309" s="388"/>
      <c r="I309" s="388"/>
      <c r="J309" s="23" t="s">
        <v>11</v>
      </c>
      <c r="K309" s="23" t="s">
        <v>13</v>
      </c>
      <c r="L309" s="23" t="s">
        <v>15</v>
      </c>
    </row>
    <row r="310" spans="1:13" ht="21">
      <c r="A310" s="386"/>
      <c r="B310" s="386"/>
      <c r="C310" s="386"/>
      <c r="D310" s="4" t="s">
        <v>9</v>
      </c>
      <c r="E310" s="2">
        <v>2561</v>
      </c>
      <c r="F310" s="2">
        <v>2562</v>
      </c>
      <c r="G310" s="2">
        <v>2563</v>
      </c>
      <c r="H310" s="2">
        <v>2564</v>
      </c>
      <c r="I310" s="2">
        <v>2565</v>
      </c>
      <c r="J310" s="24" t="s">
        <v>12</v>
      </c>
      <c r="K310" s="24" t="s">
        <v>14</v>
      </c>
      <c r="L310" s="24" t="s">
        <v>62</v>
      </c>
    </row>
    <row r="311" spans="1:13" ht="21">
      <c r="A311" s="387"/>
      <c r="B311" s="387"/>
      <c r="C311" s="387"/>
      <c r="D311" s="3" t="s">
        <v>10</v>
      </c>
      <c r="E311" s="3" t="s">
        <v>3</v>
      </c>
      <c r="F311" s="3" t="s">
        <v>3</v>
      </c>
      <c r="G311" s="3" t="s">
        <v>3</v>
      </c>
      <c r="H311" s="3" t="s">
        <v>3</v>
      </c>
      <c r="I311" s="3" t="s">
        <v>3</v>
      </c>
      <c r="J311" s="5"/>
      <c r="K311" s="5"/>
      <c r="L311" s="25" t="s">
        <v>16</v>
      </c>
    </row>
    <row r="312" spans="1:13" ht="21">
      <c r="A312" s="12">
        <v>5</v>
      </c>
      <c r="B312" s="85" t="s">
        <v>520</v>
      </c>
      <c r="C312" s="33" t="s">
        <v>39</v>
      </c>
      <c r="D312" s="22" t="s">
        <v>511</v>
      </c>
      <c r="E312" s="105"/>
      <c r="F312" s="15"/>
      <c r="G312" s="26"/>
      <c r="H312" s="26">
        <v>200000</v>
      </c>
      <c r="I312" s="12"/>
      <c r="J312" s="94" t="s">
        <v>37</v>
      </c>
      <c r="K312" s="260" t="s">
        <v>42</v>
      </c>
      <c r="L312" s="12" t="s">
        <v>22</v>
      </c>
    </row>
    <row r="313" spans="1:13" ht="21">
      <c r="A313" s="13"/>
      <c r="B313" s="85" t="s">
        <v>519</v>
      </c>
      <c r="C313" s="32" t="s">
        <v>40</v>
      </c>
      <c r="D313" s="205" t="s">
        <v>510</v>
      </c>
      <c r="E313" s="13"/>
      <c r="F313" s="97"/>
      <c r="G313" s="97"/>
      <c r="H313" s="30"/>
      <c r="I313" s="16"/>
      <c r="J313" s="16" t="s">
        <v>434</v>
      </c>
      <c r="K313" s="16" t="s">
        <v>433</v>
      </c>
      <c r="L313" s="14"/>
    </row>
    <row r="314" spans="1:13" ht="21">
      <c r="A314" s="86">
        <v>6</v>
      </c>
      <c r="B314" s="22" t="s">
        <v>86</v>
      </c>
      <c r="C314" s="33" t="s">
        <v>39</v>
      </c>
      <c r="D314" s="22" t="s">
        <v>512</v>
      </c>
      <c r="E314" s="105"/>
      <c r="F314" s="15"/>
      <c r="G314" s="26"/>
      <c r="H314" s="26">
        <v>109000</v>
      </c>
      <c r="I314" s="12"/>
      <c r="J314" s="94" t="s">
        <v>37</v>
      </c>
      <c r="K314" s="260" t="s">
        <v>42</v>
      </c>
      <c r="L314" s="13" t="s">
        <v>22</v>
      </c>
      <c r="M314" s="27"/>
    </row>
    <row r="315" spans="1:13" ht="21">
      <c r="A315" s="13"/>
      <c r="B315" s="92" t="s">
        <v>513</v>
      </c>
      <c r="C315" s="32" t="s">
        <v>40</v>
      </c>
      <c r="D315" s="205" t="s">
        <v>510</v>
      </c>
      <c r="E315" s="13"/>
      <c r="F315" s="97"/>
      <c r="G315" s="97"/>
      <c r="H315" s="30"/>
      <c r="I315" s="16"/>
      <c r="J315" s="16" t="s">
        <v>434</v>
      </c>
      <c r="K315" s="16" t="s">
        <v>433</v>
      </c>
      <c r="L315" s="14"/>
      <c r="M315" s="27"/>
    </row>
    <row r="316" spans="1:13" ht="21">
      <c r="A316" s="12">
        <v>7</v>
      </c>
      <c r="B316" s="85" t="s">
        <v>540</v>
      </c>
      <c r="C316" s="33" t="s">
        <v>39</v>
      </c>
      <c r="D316" s="22" t="s">
        <v>516</v>
      </c>
      <c r="E316" s="105"/>
      <c r="F316" s="15"/>
      <c r="G316" s="26"/>
      <c r="H316" s="26">
        <v>200000</v>
      </c>
      <c r="I316" s="12"/>
      <c r="J316" s="94" t="s">
        <v>37</v>
      </c>
      <c r="K316" s="260" t="s">
        <v>42</v>
      </c>
      <c r="L316" s="13" t="s">
        <v>22</v>
      </c>
    </row>
    <row r="317" spans="1:13" ht="21">
      <c r="A317" s="13"/>
      <c r="B317" s="85" t="s">
        <v>539</v>
      </c>
      <c r="C317" s="32" t="s">
        <v>40</v>
      </c>
      <c r="D317" s="205" t="s">
        <v>510</v>
      </c>
      <c r="E317" s="13"/>
      <c r="F317" s="97"/>
      <c r="G317" s="97"/>
      <c r="H317" s="30"/>
      <c r="I317" s="16"/>
      <c r="J317" s="16" t="s">
        <v>434</v>
      </c>
      <c r="K317" s="16" t="s">
        <v>433</v>
      </c>
      <c r="L317" s="13"/>
    </row>
    <row r="318" spans="1:13" ht="21">
      <c r="A318" s="14"/>
      <c r="B318" s="17" t="s">
        <v>265</v>
      </c>
      <c r="C318" s="17"/>
      <c r="D318" s="92"/>
      <c r="E318" s="17"/>
      <c r="F318" s="17"/>
      <c r="G318" s="17"/>
      <c r="H318" s="95"/>
      <c r="I318" s="17"/>
      <c r="J318" s="91"/>
      <c r="K318" s="17"/>
      <c r="L318" s="17"/>
    </row>
    <row r="319" spans="1:13" ht="21">
      <c r="A319" s="12">
        <v>8</v>
      </c>
      <c r="B319" s="22" t="s">
        <v>542</v>
      </c>
      <c r="C319" s="33" t="s">
        <v>39</v>
      </c>
      <c r="D319" s="33" t="s">
        <v>509</v>
      </c>
      <c r="E319" s="105"/>
      <c r="F319" s="15"/>
      <c r="G319" s="26"/>
      <c r="H319" s="26">
        <v>300000</v>
      </c>
      <c r="I319" s="12"/>
      <c r="J319" s="94" t="s">
        <v>37</v>
      </c>
      <c r="K319" s="31" t="s">
        <v>42</v>
      </c>
      <c r="L319" s="13" t="s">
        <v>22</v>
      </c>
    </row>
    <row r="320" spans="1:13" ht="21">
      <c r="A320" s="14"/>
      <c r="B320" s="92" t="s">
        <v>541</v>
      </c>
      <c r="C320" s="96" t="s">
        <v>40</v>
      </c>
      <c r="D320" s="96" t="s">
        <v>503</v>
      </c>
      <c r="E320" s="14"/>
      <c r="F320" s="297"/>
      <c r="G320" s="297"/>
      <c r="H320" s="95"/>
      <c r="I320" s="17"/>
      <c r="J320" s="17" t="s">
        <v>434</v>
      </c>
      <c r="K320" s="17" t="s">
        <v>433</v>
      </c>
      <c r="L320" s="307"/>
    </row>
    <row r="321" spans="1:12" ht="21">
      <c r="A321" s="270">
        <v>9</v>
      </c>
      <c r="B321" s="22" t="s">
        <v>544</v>
      </c>
      <c r="C321" s="33" t="s">
        <v>39</v>
      </c>
      <c r="D321" s="22" t="s">
        <v>515</v>
      </c>
      <c r="E321" s="105"/>
      <c r="F321" s="15"/>
      <c r="G321" s="26"/>
      <c r="H321" s="26">
        <v>191000</v>
      </c>
      <c r="I321" s="12"/>
      <c r="J321" s="94" t="s">
        <v>37</v>
      </c>
      <c r="K321" s="260" t="s">
        <v>42</v>
      </c>
      <c r="L321" s="13" t="s">
        <v>22</v>
      </c>
    </row>
    <row r="322" spans="1:12" ht="21">
      <c r="A322" s="17"/>
      <c r="B322" s="92" t="s">
        <v>543</v>
      </c>
      <c r="C322" s="96" t="s">
        <v>40</v>
      </c>
      <c r="D322" s="306" t="s">
        <v>514</v>
      </c>
      <c r="E322" s="14"/>
      <c r="F322" s="297"/>
      <c r="G322" s="297"/>
      <c r="H322" s="95"/>
      <c r="I322" s="17"/>
      <c r="J322" s="17" t="s">
        <v>434</v>
      </c>
      <c r="K322" s="17" t="s">
        <v>433</v>
      </c>
      <c r="L322" s="14"/>
    </row>
    <row r="323" spans="1:12" ht="21">
      <c r="A323" s="6"/>
      <c r="B323" s="6"/>
      <c r="C323" s="6"/>
      <c r="D323" s="6"/>
      <c r="E323" s="6"/>
      <c r="F323" s="6"/>
      <c r="G323" s="11"/>
      <c r="H323" s="353">
        <f>SUM(H312:H322)</f>
        <v>1000000</v>
      </c>
      <c r="I323" s="6"/>
      <c r="J323" s="6"/>
      <c r="K323" s="6"/>
      <c r="L323" s="9">
        <v>42</v>
      </c>
    </row>
    <row r="324" spans="1:12" ht="21">
      <c r="A324" s="6"/>
      <c r="B324" s="6"/>
      <c r="C324" s="6"/>
      <c r="D324" s="6"/>
      <c r="E324" s="6"/>
      <c r="F324" s="6"/>
      <c r="G324" s="11"/>
      <c r="H324" s="6"/>
      <c r="I324" s="6"/>
      <c r="J324" s="6"/>
      <c r="K324" s="6"/>
      <c r="L324" s="9"/>
    </row>
    <row r="325" spans="1:12" ht="21">
      <c r="A325" s="6"/>
      <c r="B325" s="6"/>
      <c r="C325" s="6"/>
      <c r="D325" s="6"/>
      <c r="E325" s="6"/>
      <c r="F325" s="6"/>
      <c r="G325" s="11"/>
      <c r="H325" s="6"/>
      <c r="I325" s="6"/>
      <c r="J325" s="6"/>
      <c r="K325" s="6"/>
      <c r="L325" s="9"/>
    </row>
    <row r="326" spans="1:12" ht="21">
      <c r="A326" s="383" t="s">
        <v>5</v>
      </c>
      <c r="B326" s="383"/>
      <c r="C326" s="383"/>
      <c r="D326" s="383"/>
      <c r="E326" s="383"/>
      <c r="F326" s="383"/>
      <c r="G326" s="383"/>
      <c r="H326" s="383"/>
      <c r="I326" s="383"/>
      <c r="J326" s="383"/>
      <c r="K326" s="383"/>
      <c r="L326" s="7"/>
    </row>
    <row r="327" spans="1:12" ht="21">
      <c r="A327" s="391" t="s">
        <v>547</v>
      </c>
      <c r="B327" s="391"/>
      <c r="C327" s="391"/>
      <c r="D327" s="391"/>
      <c r="E327" s="391"/>
      <c r="F327" s="391"/>
      <c r="G327" s="391"/>
      <c r="H327" s="391"/>
      <c r="I327" s="391"/>
      <c r="J327" s="391"/>
      <c r="K327" s="391"/>
      <c r="L327" s="7" t="s">
        <v>65</v>
      </c>
    </row>
    <row r="328" spans="1:12" ht="21">
      <c r="A328" s="383" t="s">
        <v>283</v>
      </c>
      <c r="B328" s="383"/>
      <c r="C328" s="383"/>
      <c r="D328" s="383"/>
      <c r="E328" s="383"/>
      <c r="F328" s="383"/>
      <c r="G328" s="383"/>
      <c r="H328" s="383"/>
      <c r="I328" s="383"/>
      <c r="J328" s="383"/>
      <c r="K328" s="383"/>
      <c r="L328" s="7"/>
    </row>
    <row r="329" spans="1:12" ht="21">
      <c r="A329" s="384" t="s">
        <v>625</v>
      </c>
      <c r="B329" s="384"/>
      <c r="C329" s="384"/>
      <c r="D329" s="384"/>
      <c r="E329" s="384"/>
      <c r="F329" s="384"/>
      <c r="G329" s="384"/>
      <c r="H329" s="384"/>
      <c r="I329" s="384"/>
      <c r="J329" s="384"/>
      <c r="K329" s="384"/>
      <c r="L329" s="7"/>
    </row>
    <row r="330" spans="1:12" ht="21">
      <c r="A330" s="384" t="s">
        <v>53</v>
      </c>
      <c r="B330" s="384"/>
      <c r="C330" s="384"/>
      <c r="D330" s="384"/>
      <c r="E330" s="384"/>
      <c r="F330" s="384"/>
      <c r="G330" s="384"/>
      <c r="H330" s="384"/>
      <c r="I330" s="384"/>
      <c r="J330" s="384"/>
      <c r="K330" s="384"/>
      <c r="L330" s="7"/>
    </row>
    <row r="331" spans="1:12" ht="21">
      <c r="A331" s="384" t="s">
        <v>25</v>
      </c>
      <c r="B331" s="384"/>
      <c r="C331" s="384"/>
      <c r="D331" s="384"/>
      <c r="E331" s="384"/>
      <c r="F331" s="384"/>
      <c r="G331" s="384"/>
      <c r="H331" s="384"/>
      <c r="I331" s="384"/>
      <c r="J331" s="384"/>
      <c r="K331" s="384"/>
      <c r="L331" s="7"/>
    </row>
    <row r="332" spans="1:12" ht="21">
      <c r="A332" s="384" t="s">
        <v>59</v>
      </c>
      <c r="B332" s="384"/>
      <c r="C332" s="384"/>
      <c r="D332" s="384"/>
      <c r="E332" s="384"/>
      <c r="F332" s="384"/>
      <c r="G332" s="384"/>
      <c r="H332" s="384"/>
      <c r="I332" s="384"/>
      <c r="J332" s="384"/>
      <c r="K332" s="384"/>
      <c r="L332" s="7"/>
    </row>
    <row r="333" spans="1:12" ht="21">
      <c r="A333" s="385" t="s">
        <v>6</v>
      </c>
      <c r="B333" s="385" t="s">
        <v>0</v>
      </c>
      <c r="C333" s="385" t="s">
        <v>7</v>
      </c>
      <c r="D333" s="2" t="s">
        <v>8</v>
      </c>
      <c r="E333" s="388" t="s">
        <v>1</v>
      </c>
      <c r="F333" s="388"/>
      <c r="G333" s="388"/>
      <c r="H333" s="388"/>
      <c r="I333" s="388"/>
      <c r="J333" s="330" t="s">
        <v>11</v>
      </c>
      <c r="K333" s="330" t="s">
        <v>13</v>
      </c>
      <c r="L333" s="330" t="s">
        <v>15</v>
      </c>
    </row>
    <row r="334" spans="1:12" ht="21">
      <c r="A334" s="386"/>
      <c r="B334" s="386"/>
      <c r="C334" s="386"/>
      <c r="D334" s="4" t="s">
        <v>9</v>
      </c>
      <c r="E334" s="2">
        <v>2561</v>
      </c>
      <c r="F334" s="2">
        <v>2562</v>
      </c>
      <c r="G334" s="2">
        <v>2563</v>
      </c>
      <c r="H334" s="2">
        <v>2564</v>
      </c>
      <c r="I334" s="2">
        <v>2565</v>
      </c>
      <c r="J334" s="331" t="s">
        <v>12</v>
      </c>
      <c r="K334" s="331" t="s">
        <v>14</v>
      </c>
      <c r="L334" s="331" t="s">
        <v>62</v>
      </c>
    </row>
    <row r="335" spans="1:12" ht="21">
      <c r="A335" s="387"/>
      <c r="B335" s="387"/>
      <c r="C335" s="387"/>
      <c r="D335" s="3" t="s">
        <v>10</v>
      </c>
      <c r="E335" s="3" t="s">
        <v>3</v>
      </c>
      <c r="F335" s="3" t="s">
        <v>3</v>
      </c>
      <c r="G335" s="3" t="s">
        <v>3</v>
      </c>
      <c r="H335" s="3" t="s">
        <v>3</v>
      </c>
      <c r="I335" s="3" t="s">
        <v>3</v>
      </c>
      <c r="J335" s="5"/>
      <c r="K335" s="5"/>
      <c r="L335" s="332" t="s">
        <v>16</v>
      </c>
    </row>
    <row r="336" spans="1:12" ht="21">
      <c r="A336" s="12">
        <v>10</v>
      </c>
      <c r="B336" s="22" t="s">
        <v>532</v>
      </c>
      <c r="C336" s="22" t="s">
        <v>50</v>
      </c>
      <c r="D336" s="22" t="s">
        <v>545</v>
      </c>
      <c r="E336" s="15"/>
      <c r="F336" s="29"/>
      <c r="G336" s="84"/>
      <c r="H336" s="26">
        <v>300000</v>
      </c>
      <c r="I336" s="26"/>
      <c r="J336" s="15" t="s">
        <v>428</v>
      </c>
      <c r="K336" s="204" t="s">
        <v>424</v>
      </c>
      <c r="L336" s="15" t="s">
        <v>22</v>
      </c>
    </row>
    <row r="337" spans="1:16" ht="21">
      <c r="A337" s="13"/>
      <c r="B337" s="85" t="s">
        <v>78</v>
      </c>
      <c r="C337" s="85" t="s">
        <v>430</v>
      </c>
      <c r="D337" s="85" t="s">
        <v>495</v>
      </c>
      <c r="E337" s="16"/>
      <c r="F337" s="30"/>
      <c r="G337" s="293"/>
      <c r="H337" s="293"/>
      <c r="I337" s="16"/>
      <c r="J337" s="16" t="s">
        <v>429</v>
      </c>
      <c r="K337" s="85" t="s">
        <v>425</v>
      </c>
      <c r="L337" s="16"/>
    </row>
    <row r="338" spans="1:16" ht="21">
      <c r="A338" s="339"/>
      <c r="B338" s="92" t="s">
        <v>79</v>
      </c>
      <c r="C338" s="92"/>
      <c r="D338" s="92"/>
      <c r="E338" s="17"/>
      <c r="F338" s="95"/>
      <c r="G338" s="296"/>
      <c r="H338" s="296"/>
      <c r="I338" s="17"/>
      <c r="J338" s="17"/>
      <c r="K338" s="17"/>
      <c r="L338" s="17"/>
    </row>
    <row r="339" spans="1:16" ht="21">
      <c r="A339" s="12">
        <v>11</v>
      </c>
      <c r="B339" s="22" t="s">
        <v>156</v>
      </c>
      <c r="C339" s="22" t="s">
        <v>50</v>
      </c>
      <c r="D339" s="22" t="s">
        <v>499</v>
      </c>
      <c r="E339" s="15"/>
      <c r="F339" s="15"/>
      <c r="G339" s="84"/>
      <c r="H339" s="26">
        <v>400000</v>
      </c>
      <c r="I339" s="26"/>
      <c r="J339" s="16" t="s">
        <v>428</v>
      </c>
      <c r="K339" s="204" t="s">
        <v>424</v>
      </c>
      <c r="L339" s="15" t="s">
        <v>22</v>
      </c>
    </row>
    <row r="340" spans="1:16" ht="21">
      <c r="A340" s="13"/>
      <c r="B340" s="85" t="s">
        <v>75</v>
      </c>
      <c r="C340" s="85" t="s">
        <v>430</v>
      </c>
      <c r="D340" s="85" t="s">
        <v>495</v>
      </c>
      <c r="E340" s="16"/>
      <c r="F340" s="16"/>
      <c r="G340" s="85"/>
      <c r="H340" s="16"/>
      <c r="I340" s="16"/>
      <c r="J340" s="16" t="s">
        <v>429</v>
      </c>
      <c r="K340" s="85" t="s">
        <v>425</v>
      </c>
      <c r="L340" s="16"/>
    </row>
    <row r="341" spans="1:16" ht="21">
      <c r="A341" s="14"/>
      <c r="B341" s="92" t="s">
        <v>431</v>
      </c>
      <c r="C341" s="92"/>
      <c r="D341" s="92"/>
      <c r="E341" s="17"/>
      <c r="F341" s="17"/>
      <c r="G341" s="92"/>
      <c r="H341" s="17"/>
      <c r="I341" s="17"/>
      <c r="J341" s="96"/>
      <c r="K341" s="17"/>
      <c r="L341" s="17"/>
    </row>
    <row r="342" spans="1:16" ht="21">
      <c r="A342" s="13">
        <v>12</v>
      </c>
      <c r="B342" s="146" t="s">
        <v>534</v>
      </c>
      <c r="C342" s="66" t="s">
        <v>50</v>
      </c>
      <c r="D342" s="49" t="s">
        <v>612</v>
      </c>
      <c r="E342" s="49"/>
      <c r="F342" s="49"/>
      <c r="G342" s="55"/>
      <c r="H342" s="46">
        <v>300000</v>
      </c>
      <c r="I342" s="46"/>
      <c r="J342" s="49" t="s">
        <v>428</v>
      </c>
      <c r="K342" s="204" t="s">
        <v>424</v>
      </c>
      <c r="L342" s="49" t="s">
        <v>22</v>
      </c>
    </row>
    <row r="343" spans="1:16" ht="21">
      <c r="A343" s="13"/>
      <c r="B343" s="146" t="s">
        <v>536</v>
      </c>
      <c r="C343" s="66"/>
      <c r="D343" s="49" t="s">
        <v>613</v>
      </c>
      <c r="E343" s="49"/>
      <c r="F343" s="49"/>
      <c r="G343" s="66"/>
      <c r="H343" s="49"/>
      <c r="I343" s="49"/>
      <c r="J343" s="49" t="s">
        <v>429</v>
      </c>
      <c r="K343" s="85" t="s">
        <v>425</v>
      </c>
      <c r="L343" s="49"/>
    </row>
    <row r="344" spans="1:16" ht="21">
      <c r="A344" s="12">
        <v>13</v>
      </c>
      <c r="B344" s="203" t="s">
        <v>91</v>
      </c>
      <c r="C344" s="22" t="s">
        <v>50</v>
      </c>
      <c r="D344" s="22" t="s">
        <v>502</v>
      </c>
      <c r="E344" s="15"/>
      <c r="F344" s="15"/>
      <c r="G344" s="84"/>
      <c r="H344" s="26">
        <v>200000</v>
      </c>
      <c r="I344" s="12"/>
      <c r="J344" s="15" t="s">
        <v>428</v>
      </c>
      <c r="K344" s="204" t="s">
        <v>424</v>
      </c>
      <c r="L344" s="15" t="s">
        <v>22</v>
      </c>
    </row>
    <row r="345" spans="1:16" ht="21">
      <c r="A345" s="17"/>
      <c r="B345" s="253" t="s">
        <v>90</v>
      </c>
      <c r="C345" s="92" t="s">
        <v>432</v>
      </c>
      <c r="D345" s="92" t="s">
        <v>495</v>
      </c>
      <c r="E345" s="17"/>
      <c r="F345" s="17"/>
      <c r="G345" s="92"/>
      <c r="H345" s="17"/>
      <c r="I345" s="17"/>
      <c r="J345" s="17" t="s">
        <v>429</v>
      </c>
      <c r="K345" s="92" t="s">
        <v>425</v>
      </c>
      <c r="L345" s="17"/>
    </row>
    <row r="346" spans="1:16" ht="21">
      <c r="A346" s="6"/>
      <c r="B346" s="6"/>
      <c r="C346" s="6"/>
      <c r="D346" s="6"/>
      <c r="E346" s="6"/>
      <c r="F346" s="6"/>
      <c r="G346" s="11"/>
      <c r="H346" s="353">
        <f>SUM(H336:H345)</f>
        <v>1200000</v>
      </c>
      <c r="I346" s="6"/>
      <c r="J346" s="6"/>
      <c r="K346" s="6"/>
      <c r="L346" s="9">
        <v>43</v>
      </c>
    </row>
    <row r="347" spans="1:16" ht="21">
      <c r="A347" s="6"/>
      <c r="B347" s="6"/>
      <c r="C347" s="6"/>
      <c r="D347" s="6"/>
      <c r="E347" s="6"/>
      <c r="F347" s="6"/>
      <c r="G347" s="11"/>
      <c r="H347" s="6"/>
      <c r="I347" s="6"/>
      <c r="J347" s="6"/>
      <c r="K347" s="6"/>
      <c r="L347" s="9"/>
    </row>
    <row r="348" spans="1:16" ht="21">
      <c r="A348" s="383" t="s">
        <v>5</v>
      </c>
      <c r="B348" s="383"/>
      <c r="C348" s="383"/>
      <c r="D348" s="383"/>
      <c r="E348" s="383"/>
      <c r="F348" s="383"/>
      <c r="G348" s="383"/>
      <c r="H348" s="383"/>
      <c r="I348" s="383"/>
      <c r="J348" s="383"/>
      <c r="K348" s="383"/>
      <c r="L348" s="8"/>
    </row>
    <row r="349" spans="1:16" ht="21">
      <c r="A349" s="391" t="s">
        <v>546</v>
      </c>
      <c r="B349" s="391"/>
      <c r="C349" s="391"/>
      <c r="D349" s="391"/>
      <c r="E349" s="391"/>
      <c r="F349" s="391"/>
      <c r="G349" s="391"/>
      <c r="H349" s="391"/>
      <c r="I349" s="391"/>
      <c r="J349" s="391"/>
      <c r="K349" s="391"/>
      <c r="L349" s="7" t="s">
        <v>65</v>
      </c>
      <c r="P349" t="s">
        <v>623</v>
      </c>
    </row>
    <row r="350" spans="1:16" ht="21">
      <c r="A350" s="383" t="s">
        <v>283</v>
      </c>
      <c r="B350" s="383"/>
      <c r="C350" s="383"/>
      <c r="D350" s="383"/>
      <c r="E350" s="383"/>
      <c r="F350" s="383"/>
      <c r="G350" s="383"/>
      <c r="H350" s="383"/>
      <c r="I350" s="383"/>
      <c r="J350" s="383"/>
      <c r="K350" s="383"/>
      <c r="L350" s="7"/>
    </row>
    <row r="351" spans="1:16" ht="21">
      <c r="A351" s="384" t="s">
        <v>625</v>
      </c>
      <c r="B351" s="384"/>
      <c r="C351" s="384"/>
      <c r="D351" s="384"/>
      <c r="E351" s="384"/>
      <c r="F351" s="384"/>
      <c r="G351" s="384"/>
      <c r="H351" s="384"/>
      <c r="I351" s="384"/>
      <c r="J351" s="384"/>
      <c r="K351" s="384"/>
      <c r="L351" s="7"/>
    </row>
    <row r="352" spans="1:16" ht="21">
      <c r="A352" s="384" t="s">
        <v>53</v>
      </c>
      <c r="B352" s="384"/>
      <c r="C352" s="384"/>
      <c r="D352" s="384"/>
      <c r="E352" s="384"/>
      <c r="F352" s="384"/>
      <c r="G352" s="384"/>
      <c r="H352" s="384"/>
      <c r="I352" s="384"/>
      <c r="J352" s="384"/>
      <c r="K352" s="384"/>
      <c r="L352" s="7"/>
    </row>
    <row r="353" spans="1:12" ht="21">
      <c r="A353" s="384" t="s">
        <v>25</v>
      </c>
      <c r="B353" s="384"/>
      <c r="C353" s="384"/>
      <c r="D353" s="384"/>
      <c r="E353" s="384"/>
      <c r="F353" s="384"/>
      <c r="G353" s="384"/>
      <c r="H353" s="384"/>
      <c r="I353" s="384"/>
      <c r="J353" s="384"/>
      <c r="K353" s="384"/>
      <c r="L353" s="7"/>
    </row>
    <row r="354" spans="1:12" ht="21">
      <c r="A354" s="384" t="s">
        <v>59</v>
      </c>
      <c r="B354" s="384"/>
      <c r="C354" s="384"/>
      <c r="D354" s="384"/>
      <c r="E354" s="384"/>
      <c r="F354" s="384"/>
      <c r="G354" s="384"/>
      <c r="H354" s="384"/>
      <c r="I354" s="384"/>
      <c r="J354" s="384"/>
      <c r="K354" s="384"/>
      <c r="L354" s="7"/>
    </row>
    <row r="355" spans="1:12" ht="21">
      <c r="A355" s="385" t="s">
        <v>6</v>
      </c>
      <c r="B355" s="385" t="s">
        <v>0</v>
      </c>
      <c r="C355" s="385" t="s">
        <v>7</v>
      </c>
      <c r="D355" s="2" t="s">
        <v>8</v>
      </c>
      <c r="E355" s="388" t="s">
        <v>1</v>
      </c>
      <c r="F355" s="388"/>
      <c r="G355" s="388"/>
      <c r="H355" s="388"/>
      <c r="I355" s="388"/>
      <c r="J355" s="41" t="s">
        <v>11</v>
      </c>
      <c r="K355" s="41" t="s">
        <v>13</v>
      </c>
      <c r="L355" s="41" t="s">
        <v>15</v>
      </c>
    </row>
    <row r="356" spans="1:12" ht="21">
      <c r="A356" s="386"/>
      <c r="B356" s="386"/>
      <c r="C356" s="386"/>
      <c r="D356" s="4" t="s">
        <v>9</v>
      </c>
      <c r="E356" s="2">
        <v>2561</v>
      </c>
      <c r="F356" s="2">
        <v>2562</v>
      </c>
      <c r="G356" s="2">
        <v>2563</v>
      </c>
      <c r="H356" s="2">
        <v>2564</v>
      </c>
      <c r="I356" s="2">
        <v>2565</v>
      </c>
      <c r="J356" s="42" t="s">
        <v>12</v>
      </c>
      <c r="K356" s="42" t="s">
        <v>14</v>
      </c>
      <c r="L356" s="42" t="s">
        <v>62</v>
      </c>
    </row>
    <row r="357" spans="1:12" ht="21">
      <c r="A357" s="387"/>
      <c r="B357" s="387"/>
      <c r="C357" s="387"/>
      <c r="D357" s="3" t="s">
        <v>10</v>
      </c>
      <c r="E357" s="3" t="s">
        <v>3</v>
      </c>
      <c r="F357" s="3" t="s">
        <v>3</v>
      </c>
      <c r="G357" s="3" t="s">
        <v>3</v>
      </c>
      <c r="H357" s="3" t="s">
        <v>3</v>
      </c>
      <c r="I357" s="3" t="s">
        <v>3</v>
      </c>
      <c r="J357" s="5"/>
      <c r="K357" s="5"/>
      <c r="L357" s="43" t="s">
        <v>16</v>
      </c>
    </row>
    <row r="358" spans="1:12" ht="21">
      <c r="A358" s="13">
        <v>14</v>
      </c>
      <c r="B358" s="85" t="s">
        <v>538</v>
      </c>
      <c r="C358" s="33" t="s">
        <v>39</v>
      </c>
      <c r="D358" s="22" t="s">
        <v>508</v>
      </c>
      <c r="E358" s="105"/>
      <c r="F358" s="15"/>
      <c r="G358" s="26"/>
      <c r="H358" s="26">
        <v>200000</v>
      </c>
      <c r="I358" s="12"/>
      <c r="J358" s="94" t="s">
        <v>37</v>
      </c>
      <c r="K358" s="260" t="s">
        <v>42</v>
      </c>
      <c r="L358" s="12" t="s">
        <v>22</v>
      </c>
    </row>
    <row r="359" spans="1:12" ht="21">
      <c r="A359" s="13"/>
      <c r="B359" s="85" t="s">
        <v>449</v>
      </c>
      <c r="C359" s="32" t="s">
        <v>40</v>
      </c>
      <c r="D359" s="205" t="s">
        <v>514</v>
      </c>
      <c r="E359" s="13"/>
      <c r="F359" s="97"/>
      <c r="G359" s="97"/>
      <c r="H359" s="30"/>
      <c r="I359" s="16"/>
      <c r="J359" s="16" t="s">
        <v>434</v>
      </c>
      <c r="K359" s="16" t="s">
        <v>44</v>
      </c>
      <c r="L359" s="13"/>
    </row>
    <row r="360" spans="1:12" ht="21">
      <c r="A360" s="12">
        <v>15</v>
      </c>
      <c r="B360" s="22" t="s">
        <v>494</v>
      </c>
      <c r="C360" s="15" t="s">
        <v>50</v>
      </c>
      <c r="D360" s="22" t="s">
        <v>496</v>
      </c>
      <c r="E360" s="294"/>
      <c r="F360" s="294"/>
      <c r="G360" s="84"/>
      <c r="H360" s="26">
        <v>300000</v>
      </c>
      <c r="I360" s="84"/>
      <c r="J360" s="94" t="s">
        <v>35</v>
      </c>
      <c r="K360" s="204" t="s">
        <v>424</v>
      </c>
      <c r="L360" s="15" t="s">
        <v>22</v>
      </c>
    </row>
    <row r="361" spans="1:12" ht="21">
      <c r="A361" s="13"/>
      <c r="B361" s="85" t="s">
        <v>493</v>
      </c>
      <c r="C361" s="16" t="s">
        <v>40</v>
      </c>
      <c r="D361" s="85" t="s">
        <v>495</v>
      </c>
      <c r="E361" s="177"/>
      <c r="F361" s="177"/>
      <c r="G361" s="177"/>
      <c r="H361" s="177"/>
      <c r="I361" s="295"/>
      <c r="J361" s="16" t="s">
        <v>36</v>
      </c>
      <c r="K361" s="85" t="s">
        <v>425</v>
      </c>
      <c r="L361" s="16"/>
    </row>
    <row r="362" spans="1:12" ht="21">
      <c r="A362" s="12">
        <v>16</v>
      </c>
      <c r="B362" s="15" t="s">
        <v>69</v>
      </c>
      <c r="C362" s="15" t="s">
        <v>50</v>
      </c>
      <c r="D362" s="22" t="s">
        <v>497</v>
      </c>
      <c r="E362" s="15"/>
      <c r="F362" s="15"/>
      <c r="G362" s="26"/>
      <c r="H362" s="26">
        <v>200000</v>
      </c>
      <c r="I362" s="26"/>
      <c r="J362" s="94" t="s">
        <v>427</v>
      </c>
      <c r="K362" s="204" t="s">
        <v>424</v>
      </c>
      <c r="L362" s="15" t="s">
        <v>22</v>
      </c>
    </row>
    <row r="363" spans="1:12" ht="21">
      <c r="A363" s="14"/>
      <c r="B363" s="96" t="s">
        <v>74</v>
      </c>
      <c r="C363" s="17" t="s">
        <v>426</v>
      </c>
      <c r="D363" s="92" t="s">
        <v>495</v>
      </c>
      <c r="E363" s="17"/>
      <c r="F363" s="296"/>
      <c r="G363" s="297"/>
      <c r="H363" s="297"/>
      <c r="I363" s="298"/>
      <c r="J363" s="17" t="s">
        <v>36</v>
      </c>
      <c r="K363" s="92" t="s">
        <v>425</v>
      </c>
      <c r="L363" s="17"/>
    </row>
    <row r="364" spans="1:12" ht="21">
      <c r="A364" s="13">
        <v>17</v>
      </c>
      <c r="B364" s="22" t="s">
        <v>498</v>
      </c>
      <c r="C364" s="15" t="s">
        <v>50</v>
      </c>
      <c r="D364" s="22" t="s">
        <v>501</v>
      </c>
      <c r="E364" s="15"/>
      <c r="F364" s="29"/>
      <c r="G364" s="84"/>
      <c r="H364" s="26">
        <v>300000</v>
      </c>
      <c r="I364" s="26"/>
      <c r="J364" s="94" t="s">
        <v>427</v>
      </c>
      <c r="K364" s="204" t="s">
        <v>424</v>
      </c>
      <c r="L364" s="15" t="s">
        <v>22</v>
      </c>
    </row>
    <row r="365" spans="1:12" ht="21">
      <c r="A365" s="13"/>
      <c r="B365" s="85" t="s">
        <v>114</v>
      </c>
      <c r="C365" s="16" t="s">
        <v>430</v>
      </c>
      <c r="D365" s="85" t="s">
        <v>495</v>
      </c>
      <c r="E365" s="16"/>
      <c r="F365" s="30"/>
      <c r="G365" s="293"/>
      <c r="H365" s="97"/>
      <c r="I365" s="13"/>
      <c r="J365" s="16" t="s">
        <v>36</v>
      </c>
      <c r="K365" s="85" t="s">
        <v>425</v>
      </c>
      <c r="L365" s="13"/>
    </row>
    <row r="366" spans="1:12" ht="21">
      <c r="A366" s="152">
        <v>18</v>
      </c>
      <c r="B366" s="71" t="s">
        <v>450</v>
      </c>
      <c r="C366" s="64" t="s">
        <v>451</v>
      </c>
      <c r="D366" s="64" t="s">
        <v>614</v>
      </c>
      <c r="E366" s="48"/>
      <c r="F366" s="48"/>
      <c r="G366" s="50"/>
      <c r="H366" s="44">
        <v>200000</v>
      </c>
      <c r="I366" s="47"/>
      <c r="J366" s="48" t="s">
        <v>428</v>
      </c>
      <c r="K366" s="204" t="s">
        <v>424</v>
      </c>
      <c r="L366" s="48" t="s">
        <v>22</v>
      </c>
    </row>
    <row r="367" spans="1:12" ht="21">
      <c r="A367" s="153"/>
      <c r="B367" s="68" t="s">
        <v>467</v>
      </c>
      <c r="C367" s="63"/>
      <c r="D367" s="63" t="s">
        <v>613</v>
      </c>
      <c r="E367" s="54"/>
      <c r="F367" s="54"/>
      <c r="G367" s="63"/>
      <c r="H367" s="62"/>
      <c r="I367" s="54"/>
      <c r="J367" s="54" t="s">
        <v>429</v>
      </c>
      <c r="K367" s="92" t="s">
        <v>425</v>
      </c>
      <c r="L367" s="54"/>
    </row>
    <row r="368" spans="1:12" ht="21">
      <c r="A368" s="47">
        <v>19</v>
      </c>
      <c r="B368" s="66" t="s">
        <v>631</v>
      </c>
      <c r="C368" s="51" t="s">
        <v>476</v>
      </c>
      <c r="D368" s="64"/>
      <c r="E368" s="61"/>
      <c r="F368" s="48"/>
      <c r="G368" s="44"/>
      <c r="H368" s="44">
        <v>150000</v>
      </c>
      <c r="I368" s="44"/>
      <c r="J368" s="57" t="s">
        <v>474</v>
      </c>
      <c r="K368" s="58" t="s">
        <v>478</v>
      </c>
      <c r="L368" s="52" t="s">
        <v>22</v>
      </c>
    </row>
    <row r="369" spans="1:12" ht="21">
      <c r="A369" s="80"/>
      <c r="B369" s="66"/>
      <c r="C369" s="56" t="s">
        <v>477</v>
      </c>
      <c r="D369" s="65"/>
      <c r="E369" s="52"/>
      <c r="F369" s="55"/>
      <c r="G369" s="55"/>
      <c r="H369" s="59"/>
      <c r="I369" s="49"/>
      <c r="J369" s="49" t="s">
        <v>475</v>
      </c>
      <c r="K369" s="49" t="s">
        <v>479</v>
      </c>
      <c r="L369" s="52"/>
    </row>
    <row r="370" spans="1:12" ht="21">
      <c r="A370" s="285"/>
      <c r="B370" s="211"/>
      <c r="C370" s="211"/>
      <c r="D370" s="229"/>
      <c r="E370" s="211"/>
      <c r="F370" s="211"/>
      <c r="G370" s="211"/>
      <c r="H370" s="352">
        <f>SUM(H358:H369)</f>
        <v>1350000</v>
      </c>
      <c r="I370" s="211"/>
      <c r="J370" s="341"/>
      <c r="K370" s="211"/>
      <c r="L370" s="350">
        <v>44</v>
      </c>
    </row>
    <row r="371" spans="1:12" ht="21">
      <c r="A371" s="20"/>
      <c r="B371" s="69"/>
      <c r="C371" s="72"/>
      <c r="D371" s="69"/>
      <c r="E371" s="340"/>
      <c r="F371" s="20"/>
      <c r="G371" s="276"/>
      <c r="H371" s="276"/>
      <c r="I371" s="333"/>
      <c r="J371" s="225"/>
      <c r="K371" s="221"/>
      <c r="L371" s="333"/>
    </row>
    <row r="372" spans="1:12">
      <c r="A372" s="231"/>
    </row>
    <row r="373" spans="1:12">
      <c r="A373" s="231"/>
    </row>
  </sheetData>
  <mergeCells count="176">
    <mergeCell ref="A330:K330"/>
    <mergeCell ref="A331:K331"/>
    <mergeCell ref="A332:K332"/>
    <mergeCell ref="A333:A335"/>
    <mergeCell ref="B333:B335"/>
    <mergeCell ref="C333:C335"/>
    <mergeCell ref="E333:I333"/>
    <mergeCell ref="B171:B173"/>
    <mergeCell ref="A326:K326"/>
    <mergeCell ref="A327:K327"/>
    <mergeCell ref="A328:K328"/>
    <mergeCell ref="A329:K329"/>
    <mergeCell ref="C171:C173"/>
    <mergeCell ref="A209:K209"/>
    <mergeCell ref="A210:K210"/>
    <mergeCell ref="A189:K189"/>
    <mergeCell ref="A190:K190"/>
    <mergeCell ref="A214:K214"/>
    <mergeCell ref="A215:K215"/>
    <mergeCell ref="A235:K235"/>
    <mergeCell ref="A307:K307"/>
    <mergeCell ref="A308:K308"/>
    <mergeCell ref="A236:K236"/>
    <mergeCell ref="A237:K237"/>
    <mergeCell ref="A72:K72"/>
    <mergeCell ref="A73:K73"/>
    <mergeCell ref="A74:K74"/>
    <mergeCell ref="A75:K75"/>
    <mergeCell ref="A48:K48"/>
    <mergeCell ref="A24:K24"/>
    <mergeCell ref="A25:K25"/>
    <mergeCell ref="A26:K26"/>
    <mergeCell ref="A27:K27"/>
    <mergeCell ref="A28:K28"/>
    <mergeCell ref="A29:K29"/>
    <mergeCell ref="A30:K30"/>
    <mergeCell ref="A31:A33"/>
    <mergeCell ref="B31:B33"/>
    <mergeCell ref="C31:C33"/>
    <mergeCell ref="E31:I31"/>
    <mergeCell ref="C55:C57"/>
    <mergeCell ref="E55:I55"/>
    <mergeCell ref="A49:K49"/>
    <mergeCell ref="A50:K50"/>
    <mergeCell ref="A51:K51"/>
    <mergeCell ref="A52:K52"/>
    <mergeCell ref="A53:K53"/>
    <mergeCell ref="A54:K54"/>
    <mergeCell ref="A94:K94"/>
    <mergeCell ref="A95:K95"/>
    <mergeCell ref="A96:K96"/>
    <mergeCell ref="A97:K97"/>
    <mergeCell ref="A98:K98"/>
    <mergeCell ref="A191:K191"/>
    <mergeCell ref="A348:K348"/>
    <mergeCell ref="A349:K349"/>
    <mergeCell ref="A350:K350"/>
    <mergeCell ref="A302:K302"/>
    <mergeCell ref="A303:K303"/>
    <mergeCell ref="A239:K239"/>
    <mergeCell ref="A240:K240"/>
    <mergeCell ref="A241:K241"/>
    <mergeCell ref="A242:A244"/>
    <mergeCell ref="B242:B244"/>
    <mergeCell ref="C242:C244"/>
    <mergeCell ref="E242:I242"/>
    <mergeCell ref="A306:K306"/>
    <mergeCell ref="A171:A173"/>
    <mergeCell ref="A309:A311"/>
    <mergeCell ref="B309:B311"/>
    <mergeCell ref="C309:C311"/>
    <mergeCell ref="E309:I309"/>
    <mergeCell ref="A55:A57"/>
    <mergeCell ref="B55:B57"/>
    <mergeCell ref="A351:K351"/>
    <mergeCell ref="A352:K352"/>
    <mergeCell ref="A353:K353"/>
    <mergeCell ref="A354:K354"/>
    <mergeCell ref="A355:A357"/>
    <mergeCell ref="B355:B357"/>
    <mergeCell ref="C355:C357"/>
    <mergeCell ref="E355:I355"/>
    <mergeCell ref="A145:K145"/>
    <mergeCell ref="A146:A148"/>
    <mergeCell ref="B146:B148"/>
    <mergeCell ref="C146:C148"/>
    <mergeCell ref="E146:I146"/>
    <mergeCell ref="A164:K164"/>
    <mergeCell ref="A165:K165"/>
    <mergeCell ref="E171:I171"/>
    <mergeCell ref="A167:K167"/>
    <mergeCell ref="A168:K168"/>
    <mergeCell ref="A169:K169"/>
    <mergeCell ref="A170:K170"/>
    <mergeCell ref="A304:K304"/>
    <mergeCell ref="A305:K305"/>
    <mergeCell ref="A100:K100"/>
    <mergeCell ref="A101:A103"/>
    <mergeCell ref="B101:B103"/>
    <mergeCell ref="C101:C103"/>
    <mergeCell ref="E101:I101"/>
    <mergeCell ref="A212:K212"/>
    <mergeCell ref="A213:K213"/>
    <mergeCell ref="A187:K187"/>
    <mergeCell ref="A188:K188"/>
    <mergeCell ref="A143:K143"/>
    <mergeCell ref="A140:K140"/>
    <mergeCell ref="A141:K141"/>
    <mergeCell ref="A142:L142"/>
    <mergeCell ref="A139:K139"/>
    <mergeCell ref="A186:K186"/>
    <mergeCell ref="A192:K192"/>
    <mergeCell ref="A166:K166"/>
    <mergeCell ref="A119:K119"/>
    <mergeCell ref="A123:K123"/>
    <mergeCell ref="A124:A126"/>
    <mergeCell ref="B124:B126"/>
    <mergeCell ref="C124:C126"/>
    <mergeCell ref="E124:I124"/>
    <mergeCell ref="A117:K117"/>
    <mergeCell ref="A76:K76"/>
    <mergeCell ref="A77:K77"/>
    <mergeCell ref="A78:K78"/>
    <mergeCell ref="A79:A81"/>
    <mergeCell ref="B79:B81"/>
    <mergeCell ref="C79:C81"/>
    <mergeCell ref="E79:I79"/>
    <mergeCell ref="A263:A265"/>
    <mergeCell ref="B263:B265"/>
    <mergeCell ref="C263:C265"/>
    <mergeCell ref="E263:I263"/>
    <mergeCell ref="A99:K99"/>
    <mergeCell ref="A144:K144"/>
    <mergeCell ref="A256:K256"/>
    <mergeCell ref="A257:K257"/>
    <mergeCell ref="A258:K258"/>
    <mergeCell ref="A238:K238"/>
    <mergeCell ref="A193:A195"/>
    <mergeCell ref="B193:B195"/>
    <mergeCell ref="C193:C195"/>
    <mergeCell ref="E193:I193"/>
    <mergeCell ref="A259:K259"/>
    <mergeCell ref="A260:K260"/>
    <mergeCell ref="A261:K261"/>
    <mergeCell ref="A118:K118"/>
    <mergeCell ref="A120:K120"/>
    <mergeCell ref="A121:K121"/>
    <mergeCell ref="A122:K122"/>
    <mergeCell ref="B286:B288"/>
    <mergeCell ref="C286:C288"/>
    <mergeCell ref="C216:C218"/>
    <mergeCell ref="E216:I216"/>
    <mergeCell ref="A211:K211"/>
    <mergeCell ref="E286:I286"/>
    <mergeCell ref="A279:L279"/>
    <mergeCell ref="A286:A288"/>
    <mergeCell ref="A285:K285"/>
    <mergeCell ref="A280:K280"/>
    <mergeCell ref="A281:K281"/>
    <mergeCell ref="A282:K282"/>
    <mergeCell ref="A283:K283"/>
    <mergeCell ref="A284:K284"/>
    <mergeCell ref="A262:K262"/>
    <mergeCell ref="A216:A218"/>
    <mergeCell ref="B216:B218"/>
    <mergeCell ref="A1:K1"/>
    <mergeCell ref="A2:K2"/>
    <mergeCell ref="A3:K3"/>
    <mergeCell ref="A4:K4"/>
    <mergeCell ref="A5:K5"/>
    <mergeCell ref="A6:K6"/>
    <mergeCell ref="A7:K7"/>
    <mergeCell ref="A8:A10"/>
    <mergeCell ref="B8:B10"/>
    <mergeCell ref="C8:C10"/>
    <mergeCell ref="E8:I8"/>
  </mergeCells>
  <pageMargins left="0.2" right="0.2" top="0.42" bottom="0.89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topLeftCell="A16" workbookViewId="0">
      <selection activeCell="G22" sqref="G22"/>
    </sheetView>
  </sheetViews>
  <sheetFormatPr defaultRowHeight="14.25"/>
  <cols>
    <col min="2" max="2" width="5.75" customWidth="1"/>
  </cols>
  <sheetData>
    <row r="1" spans="1:12" ht="21">
      <c r="A1" s="1"/>
      <c r="B1" s="1"/>
      <c r="C1" s="1"/>
      <c r="D1" s="1"/>
      <c r="E1" s="1"/>
      <c r="F1" s="1"/>
      <c r="G1" s="1"/>
      <c r="H1" s="1"/>
      <c r="I1" s="1"/>
      <c r="J1" s="73"/>
      <c r="K1" s="73"/>
      <c r="L1" s="73"/>
    </row>
    <row r="2" spans="1:12" ht="21">
      <c r="A2" s="1"/>
      <c r="B2" s="1"/>
      <c r="C2" s="1" t="s">
        <v>93</v>
      </c>
      <c r="D2" s="1"/>
      <c r="E2" s="1"/>
      <c r="F2" s="1"/>
      <c r="G2" s="1"/>
      <c r="H2" s="1"/>
      <c r="I2" s="1"/>
      <c r="J2" s="73"/>
      <c r="K2" s="73"/>
      <c r="L2" s="73"/>
    </row>
    <row r="3" spans="1:12" ht="21">
      <c r="A3" s="1"/>
      <c r="B3" s="70">
        <v>1</v>
      </c>
      <c r="C3" s="20" t="s">
        <v>94</v>
      </c>
      <c r="D3" s="1"/>
      <c r="E3" s="1"/>
      <c r="F3" s="1"/>
      <c r="G3" s="1"/>
      <c r="H3" s="1"/>
      <c r="I3" s="1"/>
      <c r="J3" s="73"/>
      <c r="K3" s="73"/>
      <c r="L3" s="73"/>
    </row>
    <row r="4" spans="1:12" ht="21">
      <c r="A4" s="1"/>
      <c r="B4" s="70">
        <v>2</v>
      </c>
      <c r="C4" s="72" t="s">
        <v>95</v>
      </c>
      <c r="D4" s="1"/>
      <c r="E4" s="1"/>
      <c r="F4" s="1"/>
      <c r="G4" s="1"/>
      <c r="H4" s="1"/>
      <c r="I4" s="1"/>
      <c r="J4" s="73"/>
      <c r="K4" s="73"/>
      <c r="L4" s="73"/>
    </row>
    <row r="5" spans="1:12" ht="21">
      <c r="A5" s="1"/>
      <c r="B5" s="70">
        <v>3</v>
      </c>
      <c r="C5" s="20" t="s">
        <v>96</v>
      </c>
      <c r="D5" s="1"/>
      <c r="E5" s="1"/>
      <c r="F5" s="1"/>
      <c r="G5" s="1"/>
      <c r="H5" s="1"/>
      <c r="I5" s="1"/>
      <c r="J5" s="73"/>
      <c r="K5" s="73"/>
      <c r="L5" s="73"/>
    </row>
    <row r="6" spans="1:12" ht="21">
      <c r="A6" s="1"/>
      <c r="B6" s="70">
        <v>4</v>
      </c>
      <c r="C6" s="20" t="s">
        <v>66</v>
      </c>
      <c r="D6" s="1"/>
      <c r="E6" s="1"/>
      <c r="F6" s="1"/>
      <c r="G6" s="1"/>
      <c r="H6" s="1"/>
      <c r="I6" s="1"/>
      <c r="J6" s="73"/>
      <c r="K6" s="73"/>
      <c r="L6" s="73"/>
    </row>
    <row r="7" spans="1:12" ht="21">
      <c r="A7" s="1"/>
      <c r="B7" s="70">
        <v>5</v>
      </c>
      <c r="C7" s="20" t="s">
        <v>97</v>
      </c>
      <c r="D7" s="1"/>
      <c r="E7" s="1"/>
      <c r="F7" s="1"/>
      <c r="G7" s="1"/>
      <c r="H7" s="1"/>
      <c r="I7" s="1"/>
      <c r="J7" s="73"/>
      <c r="K7" s="73"/>
      <c r="L7" s="73"/>
    </row>
    <row r="8" spans="1:12" ht="21">
      <c r="A8" s="1"/>
      <c r="B8" s="70">
        <v>6</v>
      </c>
      <c r="C8" s="20" t="s">
        <v>98</v>
      </c>
      <c r="D8" s="1"/>
      <c r="E8" s="1"/>
      <c r="F8" s="1"/>
      <c r="G8" s="1"/>
      <c r="H8" s="1"/>
      <c r="I8" s="1"/>
      <c r="J8" s="73"/>
      <c r="K8" s="73"/>
      <c r="L8" s="73"/>
    </row>
    <row r="9" spans="1:12" ht="21">
      <c r="A9" s="1"/>
      <c r="B9" s="70">
        <v>7</v>
      </c>
      <c r="C9" s="20" t="s">
        <v>99</v>
      </c>
      <c r="D9" s="1"/>
      <c r="E9" s="1"/>
      <c r="F9" s="1"/>
      <c r="G9" s="1"/>
      <c r="H9" s="1"/>
      <c r="I9" s="1"/>
      <c r="J9" s="73"/>
      <c r="K9" s="73"/>
      <c r="L9" s="73"/>
    </row>
    <row r="10" spans="1:12" ht="21">
      <c r="A10" s="1"/>
      <c r="B10" s="70">
        <v>8</v>
      </c>
      <c r="C10" s="60" t="s">
        <v>87</v>
      </c>
      <c r="D10" s="1"/>
      <c r="E10" s="1"/>
      <c r="F10" s="1"/>
      <c r="G10" s="1"/>
      <c r="H10" s="1"/>
      <c r="I10" s="1"/>
      <c r="J10" s="73"/>
      <c r="K10" s="73"/>
      <c r="L10" s="73"/>
    </row>
    <row r="11" spans="1:12" ht="21">
      <c r="A11" s="1"/>
      <c r="B11" s="70">
        <v>9</v>
      </c>
      <c r="C11" s="60" t="s">
        <v>100</v>
      </c>
      <c r="D11" s="1"/>
      <c r="E11" s="1"/>
      <c r="F11" s="1"/>
      <c r="G11" s="1"/>
      <c r="H11" s="1"/>
      <c r="I11" s="1"/>
      <c r="J11" s="73"/>
      <c r="K11" s="73"/>
      <c r="L11" s="73"/>
    </row>
    <row r="12" spans="1:12" ht="21">
      <c r="A12" s="1"/>
      <c r="B12" s="70">
        <v>10</v>
      </c>
      <c r="C12" s="60" t="s">
        <v>101</v>
      </c>
      <c r="D12" s="1"/>
      <c r="E12" s="1"/>
      <c r="F12" s="1"/>
      <c r="G12" s="1"/>
      <c r="H12" s="1"/>
      <c r="I12" s="1"/>
      <c r="J12" s="73"/>
      <c r="K12" s="73"/>
      <c r="L12" s="73"/>
    </row>
    <row r="13" spans="1:12" ht="21">
      <c r="A13" s="1"/>
      <c r="B13" s="1"/>
      <c r="C13" s="1"/>
      <c r="D13" s="1"/>
      <c r="E13" s="1"/>
      <c r="F13" s="1"/>
      <c r="G13" s="1"/>
      <c r="H13" s="1"/>
      <c r="I13" s="1"/>
      <c r="J13" s="73"/>
      <c r="K13" s="73"/>
      <c r="L13" s="73"/>
    </row>
    <row r="14" spans="1:12" ht="21">
      <c r="A14" s="1"/>
      <c r="B14" s="1"/>
      <c r="C14" s="1" t="s">
        <v>102</v>
      </c>
      <c r="D14" s="1"/>
      <c r="E14" s="1"/>
      <c r="F14" s="1"/>
      <c r="G14" s="1"/>
      <c r="H14" s="1"/>
      <c r="I14" s="1"/>
      <c r="J14" s="73"/>
      <c r="K14" s="73"/>
      <c r="L14" s="73"/>
    </row>
    <row r="15" spans="1:12" ht="21">
      <c r="A15" s="1"/>
      <c r="B15" s="70">
        <v>1</v>
      </c>
      <c r="C15" s="60" t="s">
        <v>103</v>
      </c>
      <c r="D15" s="1"/>
      <c r="E15" s="1"/>
      <c r="F15" s="1"/>
      <c r="G15" s="1"/>
      <c r="H15" s="1"/>
      <c r="I15" s="1"/>
      <c r="J15" s="73"/>
      <c r="K15" s="73"/>
      <c r="L15" s="73"/>
    </row>
    <row r="16" spans="1:12" ht="21">
      <c r="A16" s="1"/>
      <c r="B16" s="70">
        <v>2</v>
      </c>
      <c r="C16" s="60" t="s">
        <v>104</v>
      </c>
      <c r="D16" s="1"/>
      <c r="E16" s="1"/>
      <c r="F16" s="1"/>
      <c r="G16" s="1"/>
      <c r="H16" s="1"/>
      <c r="I16" s="1"/>
      <c r="J16" s="73"/>
      <c r="K16" s="73"/>
      <c r="L16" s="73"/>
    </row>
    <row r="17" spans="1:12" ht="21">
      <c r="A17" s="1"/>
      <c r="B17" s="70">
        <v>3</v>
      </c>
      <c r="C17" s="60" t="s">
        <v>105</v>
      </c>
      <c r="D17" s="1"/>
      <c r="E17" s="1"/>
      <c r="F17" s="1"/>
      <c r="G17" s="1"/>
      <c r="H17" s="1"/>
      <c r="I17" s="1"/>
      <c r="J17" s="73"/>
      <c r="K17" s="73"/>
      <c r="L17" s="73"/>
    </row>
    <row r="18" spans="1:12" ht="21">
      <c r="A18" s="1"/>
      <c r="B18" s="70">
        <v>4</v>
      </c>
      <c r="C18" s="60" t="s">
        <v>106</v>
      </c>
      <c r="D18" s="1"/>
      <c r="E18" s="1"/>
      <c r="F18" s="1"/>
      <c r="G18" s="1"/>
      <c r="H18" s="1"/>
      <c r="I18" s="1"/>
      <c r="J18" s="73"/>
      <c r="K18" s="73"/>
      <c r="L18" s="73"/>
    </row>
    <row r="19" spans="1:12" ht="21">
      <c r="A19" s="1"/>
      <c r="B19" s="70">
        <v>5</v>
      </c>
      <c r="C19" s="60" t="s">
        <v>107</v>
      </c>
      <c r="D19" s="1"/>
      <c r="E19" s="1"/>
      <c r="F19" s="1"/>
      <c r="G19" s="1"/>
      <c r="H19" s="1"/>
      <c r="I19" s="1"/>
      <c r="J19" s="73"/>
      <c r="K19" s="73"/>
      <c r="L19" s="73"/>
    </row>
    <row r="20" spans="1:12" ht="21">
      <c r="A20" s="1"/>
      <c r="B20" s="70">
        <v>6</v>
      </c>
      <c r="C20" s="60" t="s">
        <v>108</v>
      </c>
      <c r="D20" s="1"/>
      <c r="E20" s="1"/>
      <c r="F20" s="1"/>
      <c r="G20" s="1"/>
      <c r="H20" s="1"/>
      <c r="I20" s="1"/>
      <c r="J20" s="73"/>
      <c r="K20" s="73"/>
      <c r="L20" s="73"/>
    </row>
    <row r="21" spans="1:12" ht="21">
      <c r="A21" s="1"/>
      <c r="B21" s="70">
        <v>7</v>
      </c>
      <c r="C21" s="60" t="s">
        <v>109</v>
      </c>
      <c r="D21" s="1"/>
      <c r="E21" s="1"/>
      <c r="F21" s="1"/>
      <c r="G21" s="1"/>
      <c r="H21" s="1"/>
      <c r="I21" s="1"/>
      <c r="J21" s="73"/>
      <c r="K21" s="73"/>
      <c r="L21" s="73"/>
    </row>
    <row r="22" spans="1:12" ht="21">
      <c r="A22" s="1"/>
      <c r="B22" s="70">
        <v>8</v>
      </c>
      <c r="C22" s="1" t="s">
        <v>110</v>
      </c>
      <c r="D22" s="1"/>
      <c r="E22" s="1"/>
      <c r="F22" s="1"/>
      <c r="G22" s="1"/>
      <c r="H22" s="1"/>
      <c r="I22" s="1"/>
      <c r="J22" s="73"/>
      <c r="K22" s="73"/>
      <c r="L22" s="73"/>
    </row>
    <row r="23" spans="1:12" ht="21">
      <c r="A23" s="1"/>
      <c r="B23" s="70">
        <v>9</v>
      </c>
      <c r="C23" s="1" t="s">
        <v>111</v>
      </c>
      <c r="D23" s="1"/>
      <c r="E23" s="1"/>
      <c r="F23" s="1"/>
      <c r="G23" s="1"/>
      <c r="H23" s="1"/>
      <c r="I23" s="1"/>
      <c r="J23" s="73"/>
      <c r="K23" s="73"/>
      <c r="L23" s="73"/>
    </row>
    <row r="24" spans="1:12" ht="21">
      <c r="A24" s="1"/>
      <c r="B24" s="70">
        <v>10</v>
      </c>
      <c r="C24" s="1" t="s">
        <v>112</v>
      </c>
      <c r="D24" s="1"/>
      <c r="E24" s="1"/>
      <c r="F24" s="1"/>
      <c r="G24" s="1"/>
      <c r="H24" s="1"/>
      <c r="I24" s="1"/>
      <c r="J24" s="73"/>
      <c r="K24" s="73"/>
      <c r="L24" s="73"/>
    </row>
    <row r="25" spans="1:12" ht="21">
      <c r="A25" s="1"/>
      <c r="B25" s="70">
        <v>11</v>
      </c>
      <c r="C25" s="1" t="s">
        <v>113</v>
      </c>
      <c r="D25" s="1"/>
      <c r="E25" s="1"/>
      <c r="F25" s="1"/>
      <c r="G25" s="1"/>
      <c r="H25" s="1"/>
      <c r="I25" s="1"/>
      <c r="J25" s="73"/>
      <c r="K25" s="73"/>
      <c r="L25" s="73"/>
    </row>
    <row r="26" spans="1:12" ht="21">
      <c r="A26" s="1"/>
      <c r="B26" s="70">
        <v>12</v>
      </c>
      <c r="C26" s="1" t="s">
        <v>115</v>
      </c>
      <c r="D26" s="1"/>
      <c r="E26" s="1"/>
      <c r="F26" s="1"/>
      <c r="G26" s="1"/>
      <c r="H26" s="1"/>
      <c r="I26" s="1"/>
      <c r="J26" s="73"/>
      <c r="K26" s="73"/>
      <c r="L26" s="73"/>
    </row>
    <row r="27" spans="1:12" ht="21">
      <c r="A27" s="1"/>
      <c r="B27" s="70">
        <v>13</v>
      </c>
      <c r="C27" s="1" t="s">
        <v>116</v>
      </c>
      <c r="D27" s="1"/>
      <c r="E27" s="1"/>
      <c r="F27" s="1"/>
      <c r="G27" s="1"/>
      <c r="H27" s="1"/>
      <c r="I27" s="1"/>
      <c r="J27" s="73"/>
      <c r="K27" s="73"/>
      <c r="L27" s="73"/>
    </row>
    <row r="28" spans="1:12" ht="21">
      <c r="A28" s="1"/>
      <c r="B28" s="70">
        <v>14</v>
      </c>
      <c r="C28" s="1" t="s">
        <v>117</v>
      </c>
      <c r="D28" s="1"/>
      <c r="E28" s="1"/>
      <c r="F28" s="1"/>
      <c r="G28" s="1"/>
      <c r="H28" s="1"/>
      <c r="I28" s="1"/>
      <c r="J28" s="73"/>
      <c r="K28" s="73"/>
      <c r="L28" s="73"/>
    </row>
    <row r="29" spans="1:12" ht="21">
      <c r="A29" s="1"/>
      <c r="B29" s="70">
        <v>15</v>
      </c>
      <c r="C29" s="1" t="s">
        <v>118</v>
      </c>
      <c r="D29" s="1"/>
      <c r="E29" s="1"/>
      <c r="F29" s="1"/>
      <c r="G29" s="1"/>
      <c r="H29" s="1"/>
      <c r="I29" s="1"/>
      <c r="J29" s="73"/>
      <c r="K29" s="73"/>
      <c r="L29" s="73"/>
    </row>
    <row r="30" spans="1:12" ht="21">
      <c r="A30" s="1"/>
      <c r="B30" s="70">
        <v>16</v>
      </c>
      <c r="C30" s="1" t="s">
        <v>119</v>
      </c>
      <c r="D30" s="1"/>
      <c r="E30" s="1"/>
      <c r="F30" s="1"/>
      <c r="G30" s="1"/>
      <c r="H30" s="1"/>
      <c r="I30" s="1"/>
      <c r="J30" s="73"/>
      <c r="K30" s="73"/>
      <c r="L30" s="73"/>
    </row>
    <row r="31" spans="1:12" ht="21">
      <c r="A31" s="1"/>
      <c r="B31" s="70">
        <v>17</v>
      </c>
      <c r="C31" s="1" t="s">
        <v>120</v>
      </c>
      <c r="D31" s="1"/>
      <c r="E31" s="1"/>
      <c r="F31" s="1"/>
      <c r="G31" s="1"/>
      <c r="H31" s="1"/>
      <c r="I31" s="1"/>
      <c r="J31" s="73"/>
      <c r="K31" s="73"/>
      <c r="L31" s="73"/>
    </row>
    <row r="32" spans="1:12" ht="21">
      <c r="A32" s="1"/>
      <c r="B32" s="70"/>
      <c r="G32" s="1"/>
      <c r="H32" s="1"/>
      <c r="I32" s="1"/>
      <c r="J32" s="73"/>
      <c r="K32" s="73"/>
      <c r="L32" s="73"/>
    </row>
    <row r="33" spans="1:12" ht="21">
      <c r="A33" s="1"/>
      <c r="B33" s="70"/>
      <c r="C33" s="1"/>
      <c r="D33" s="1"/>
      <c r="E33" s="1"/>
      <c r="F33" s="1"/>
      <c r="G33" s="1"/>
      <c r="H33" s="1"/>
      <c r="I33" s="1"/>
      <c r="J33" s="73"/>
      <c r="K33" s="73"/>
      <c r="L33" s="73"/>
    </row>
    <row r="34" spans="1:12" ht="21">
      <c r="A34" s="1"/>
      <c r="B34" s="70"/>
      <c r="C34" s="1"/>
      <c r="D34" s="1"/>
      <c r="E34" s="1"/>
      <c r="F34" s="1"/>
      <c r="G34" s="1"/>
      <c r="H34" s="1"/>
      <c r="I34" s="1"/>
      <c r="J34" s="73"/>
      <c r="K34" s="73"/>
      <c r="L34" s="73"/>
    </row>
    <row r="35" spans="1:12" ht="21">
      <c r="A35" s="1"/>
      <c r="B35" s="70"/>
      <c r="C35" s="1"/>
      <c r="D35" s="1"/>
      <c r="E35" s="1"/>
      <c r="F35" s="1"/>
      <c r="G35" s="1"/>
      <c r="H35" s="1"/>
      <c r="I35" s="1"/>
      <c r="J35" s="73"/>
      <c r="K35" s="73"/>
      <c r="L35" s="73"/>
    </row>
    <row r="36" spans="1:12" ht="21">
      <c r="A36" s="1"/>
      <c r="B36" s="70"/>
      <c r="C36" s="1" t="s">
        <v>145</v>
      </c>
      <c r="D36" s="1"/>
      <c r="E36" s="1"/>
      <c r="F36" s="1"/>
      <c r="G36" s="1"/>
      <c r="H36" s="1"/>
      <c r="I36" s="1"/>
      <c r="J36" s="73"/>
      <c r="K36" s="73"/>
      <c r="L36" s="73"/>
    </row>
    <row r="37" spans="1:12" ht="21">
      <c r="A37" s="1"/>
      <c r="B37" s="70">
        <v>19</v>
      </c>
      <c r="C37" s="1" t="s">
        <v>121</v>
      </c>
      <c r="D37" s="1"/>
      <c r="E37" s="1"/>
      <c r="F37" s="1"/>
      <c r="G37" s="1"/>
      <c r="H37" s="1"/>
      <c r="I37" s="1"/>
      <c r="J37" s="73"/>
      <c r="K37" s="73"/>
      <c r="L37" s="73"/>
    </row>
    <row r="38" spans="1:12" ht="21">
      <c r="A38" s="1"/>
      <c r="B38" s="70">
        <v>20</v>
      </c>
      <c r="C38" s="1" t="s">
        <v>122</v>
      </c>
      <c r="D38" s="1"/>
      <c r="E38" s="1"/>
      <c r="F38" s="1"/>
      <c r="G38" s="1"/>
      <c r="H38" s="1"/>
      <c r="I38" s="1"/>
      <c r="J38" s="73"/>
      <c r="K38" s="73"/>
      <c r="L38" s="73"/>
    </row>
    <row r="39" spans="1:12" ht="21">
      <c r="A39" s="1"/>
      <c r="B39" s="70">
        <v>21</v>
      </c>
      <c r="C39" s="1" t="s">
        <v>123</v>
      </c>
      <c r="D39" s="1"/>
      <c r="E39" s="1"/>
      <c r="F39" s="1"/>
      <c r="G39" s="1"/>
      <c r="H39" s="1"/>
      <c r="I39" s="1"/>
      <c r="J39" s="73"/>
      <c r="K39" s="73"/>
      <c r="L39" s="73"/>
    </row>
    <row r="40" spans="1:12" ht="21">
      <c r="A40" s="1"/>
      <c r="B40" s="70">
        <v>22</v>
      </c>
      <c r="C40" s="1" t="s">
        <v>124</v>
      </c>
      <c r="D40" s="1"/>
      <c r="E40" s="1"/>
      <c r="F40" s="1"/>
      <c r="G40" s="1"/>
      <c r="H40" s="1"/>
      <c r="I40" s="1"/>
    </row>
    <row r="41" spans="1:12" ht="21">
      <c r="A41" s="1"/>
      <c r="B41" s="70">
        <v>23</v>
      </c>
      <c r="C41" s="1" t="s">
        <v>125</v>
      </c>
      <c r="D41" s="1"/>
      <c r="E41" s="1"/>
      <c r="F41" s="1"/>
      <c r="G41" s="1"/>
      <c r="H41" s="1"/>
      <c r="I41" s="1"/>
    </row>
    <row r="42" spans="1:12" ht="21">
      <c r="A42" s="1"/>
      <c r="B42" s="76">
        <v>24</v>
      </c>
      <c r="C42" s="1" t="s">
        <v>126</v>
      </c>
      <c r="D42" s="1"/>
      <c r="E42" s="1"/>
      <c r="F42" s="1"/>
      <c r="G42" s="1"/>
      <c r="H42" s="1"/>
      <c r="I42" s="1"/>
    </row>
    <row r="43" spans="1:12" ht="21">
      <c r="A43" s="1"/>
      <c r="B43" s="76">
        <v>25</v>
      </c>
      <c r="C43" s="1" t="s">
        <v>127</v>
      </c>
      <c r="D43" s="1"/>
      <c r="E43" s="1"/>
      <c r="F43" s="1"/>
      <c r="G43" s="1"/>
      <c r="H43" s="1"/>
      <c r="I43" s="1"/>
    </row>
    <row r="44" spans="1:12" ht="21">
      <c r="A44" s="1"/>
      <c r="B44" s="76">
        <v>26</v>
      </c>
      <c r="C44" s="1" t="s">
        <v>83</v>
      </c>
      <c r="D44" s="1"/>
      <c r="E44" s="1"/>
      <c r="F44" s="1"/>
      <c r="G44" s="1"/>
      <c r="H44" s="1"/>
      <c r="I44" s="1"/>
    </row>
    <row r="45" spans="1:12" ht="21">
      <c r="A45" s="1"/>
      <c r="B45" s="76">
        <v>27</v>
      </c>
      <c r="C45" s="1" t="s">
        <v>84</v>
      </c>
      <c r="D45" s="1"/>
      <c r="E45" s="1"/>
      <c r="F45" s="1"/>
      <c r="G45" s="1"/>
      <c r="H45" s="1"/>
      <c r="I45" s="1"/>
    </row>
    <row r="46" spans="1:12" ht="21">
      <c r="A46" s="1"/>
      <c r="B46" s="76">
        <v>28</v>
      </c>
      <c r="C46" s="1" t="s">
        <v>128</v>
      </c>
      <c r="D46" s="1"/>
      <c r="E46" s="1"/>
      <c r="F46" s="1"/>
      <c r="G46" s="1"/>
      <c r="H46" s="1"/>
      <c r="I46" s="1"/>
    </row>
    <row r="47" spans="1:12" ht="21">
      <c r="A47" s="1"/>
      <c r="B47" s="76">
        <v>29</v>
      </c>
      <c r="C47" s="1" t="s">
        <v>85</v>
      </c>
      <c r="D47" s="1"/>
      <c r="E47" s="1"/>
      <c r="F47" s="1"/>
      <c r="G47" s="1"/>
      <c r="H47" s="1"/>
      <c r="I47" s="1"/>
    </row>
    <row r="48" spans="1:12" ht="21">
      <c r="A48" s="1"/>
      <c r="B48" s="76">
        <v>30</v>
      </c>
      <c r="C48" s="1" t="s">
        <v>92</v>
      </c>
      <c r="D48" s="1"/>
      <c r="E48" s="1"/>
      <c r="F48" s="1"/>
      <c r="G48" s="1"/>
      <c r="H48" s="1"/>
      <c r="I48" s="1"/>
    </row>
    <row r="49" spans="1:9" ht="21">
      <c r="A49" s="1"/>
      <c r="B49" s="76">
        <v>31</v>
      </c>
      <c r="C49" s="1" t="s">
        <v>70</v>
      </c>
      <c r="D49" s="1"/>
      <c r="E49" s="1"/>
      <c r="F49" s="1"/>
      <c r="G49" s="1"/>
      <c r="H49" s="1"/>
      <c r="I49" s="1"/>
    </row>
    <row r="50" spans="1:9" ht="21">
      <c r="A50" s="1"/>
      <c r="B50" s="76">
        <v>32</v>
      </c>
      <c r="C50" s="1" t="s">
        <v>67</v>
      </c>
      <c r="D50" s="1"/>
      <c r="E50" s="1"/>
      <c r="F50" s="1"/>
      <c r="G50" s="1"/>
      <c r="H50" s="1"/>
      <c r="I50" s="1"/>
    </row>
    <row r="51" spans="1:9" ht="21">
      <c r="A51" s="1"/>
      <c r="B51" s="76">
        <v>33</v>
      </c>
      <c r="C51" s="1" t="s">
        <v>129</v>
      </c>
      <c r="D51" s="1"/>
      <c r="E51" s="1"/>
      <c r="F51" s="1"/>
      <c r="G51" s="1"/>
      <c r="H51" s="1"/>
      <c r="I51" s="1"/>
    </row>
    <row r="52" spans="1:9" ht="21">
      <c r="A52" s="1"/>
      <c r="B52" s="76">
        <v>34</v>
      </c>
      <c r="C52" s="1" t="s">
        <v>130</v>
      </c>
      <c r="D52" s="1"/>
      <c r="E52" s="1"/>
      <c r="F52" s="1"/>
      <c r="G52" s="1"/>
      <c r="H52" s="1"/>
      <c r="I52" s="1"/>
    </row>
    <row r="53" spans="1:9" ht="21">
      <c r="A53" s="1"/>
      <c r="B53" s="76">
        <v>35</v>
      </c>
      <c r="C53" s="1" t="s">
        <v>131</v>
      </c>
      <c r="D53" s="1"/>
      <c r="E53" s="1"/>
      <c r="F53" s="1"/>
      <c r="G53" s="1"/>
      <c r="H53" s="1"/>
      <c r="I53" s="1"/>
    </row>
    <row r="54" spans="1:9" ht="21">
      <c r="A54" s="1"/>
      <c r="B54" s="76">
        <v>36</v>
      </c>
      <c r="C54" s="1" t="s">
        <v>132</v>
      </c>
      <c r="D54" s="1"/>
      <c r="E54" s="1"/>
      <c r="F54" s="1"/>
      <c r="G54" s="1"/>
      <c r="H54" s="1"/>
      <c r="I54" s="1"/>
    </row>
    <row r="55" spans="1:9" ht="21">
      <c r="A55" s="1"/>
      <c r="B55" s="76">
        <v>37</v>
      </c>
      <c r="C55" s="1" t="s">
        <v>133</v>
      </c>
      <c r="D55" s="1"/>
      <c r="E55" s="1"/>
      <c r="F55" s="1"/>
      <c r="G55" s="1"/>
      <c r="H55" s="1"/>
      <c r="I55" s="1"/>
    </row>
    <row r="56" spans="1:9" ht="21">
      <c r="A56" s="1"/>
      <c r="B56" s="76">
        <v>38</v>
      </c>
      <c r="C56" s="1" t="s">
        <v>134</v>
      </c>
      <c r="D56" s="1"/>
      <c r="E56" s="1"/>
      <c r="F56" s="1"/>
      <c r="G56" s="1"/>
      <c r="H56" s="1"/>
      <c r="I56" s="1"/>
    </row>
    <row r="57" spans="1:9" ht="21">
      <c r="A57" s="1"/>
      <c r="B57" s="1"/>
      <c r="C57" s="1"/>
      <c r="D57" s="1"/>
      <c r="E57" s="1"/>
      <c r="F57" s="1"/>
      <c r="G57" s="1"/>
      <c r="H57" s="1"/>
      <c r="I57" s="1"/>
    </row>
    <row r="58" spans="1:9" ht="21">
      <c r="A58" s="1"/>
      <c r="B58" s="1"/>
      <c r="C58" s="1" t="s">
        <v>138</v>
      </c>
      <c r="D58" s="1"/>
      <c r="E58" s="1"/>
      <c r="F58" s="1"/>
      <c r="G58" s="1"/>
      <c r="H58" s="1"/>
      <c r="I58" s="1"/>
    </row>
    <row r="59" spans="1:9" ht="21">
      <c r="A59" s="1"/>
      <c r="B59" s="76">
        <v>1</v>
      </c>
      <c r="C59" s="1" t="s">
        <v>135</v>
      </c>
      <c r="D59" s="1"/>
      <c r="E59" s="1"/>
      <c r="F59" s="1"/>
      <c r="G59" s="1"/>
      <c r="H59" s="1"/>
      <c r="I59" s="1"/>
    </row>
    <row r="60" spans="1:9" ht="21">
      <c r="A60" s="1"/>
      <c r="B60" s="76">
        <v>2</v>
      </c>
      <c r="C60" s="1" t="s">
        <v>136</v>
      </c>
      <c r="D60" s="1"/>
      <c r="E60" s="1"/>
      <c r="F60" s="1"/>
      <c r="G60" s="1"/>
      <c r="H60" s="1"/>
      <c r="I60" s="1"/>
    </row>
    <row r="61" spans="1:9" ht="21">
      <c r="A61" s="1"/>
      <c r="B61" s="76">
        <v>3</v>
      </c>
      <c r="C61" s="1" t="s">
        <v>137</v>
      </c>
      <c r="D61" s="1"/>
      <c r="E61" s="1"/>
      <c r="F61" s="1"/>
      <c r="G61" s="1"/>
      <c r="H61" s="1"/>
      <c r="I61" s="1"/>
    </row>
    <row r="62" spans="1:9" ht="21">
      <c r="A62" s="1"/>
      <c r="B62" s="76">
        <v>4</v>
      </c>
      <c r="C62" s="1" t="s">
        <v>139</v>
      </c>
      <c r="D62" s="1"/>
      <c r="E62" s="1"/>
      <c r="F62" s="1"/>
      <c r="G62" s="1"/>
      <c r="H62" s="1"/>
      <c r="I62" s="1"/>
    </row>
    <row r="63" spans="1:9" ht="21">
      <c r="A63" s="1"/>
      <c r="B63" s="76">
        <v>5</v>
      </c>
      <c r="C63" s="1" t="s">
        <v>140</v>
      </c>
      <c r="D63" s="1"/>
      <c r="E63" s="1"/>
      <c r="F63" s="1"/>
      <c r="G63" s="1"/>
      <c r="H63" s="1"/>
      <c r="I63" s="1"/>
    </row>
    <row r="64" spans="1:9" ht="21">
      <c r="A64" s="1"/>
      <c r="B64" s="76">
        <v>6</v>
      </c>
      <c r="C64" s="1" t="s">
        <v>141</v>
      </c>
      <c r="D64" s="1"/>
      <c r="E64" s="1"/>
      <c r="F64" s="1"/>
      <c r="G64" s="1"/>
      <c r="H64" s="1"/>
      <c r="I64" s="1"/>
    </row>
    <row r="65" spans="1:9" ht="21">
      <c r="A65" s="1"/>
      <c r="B65" s="76">
        <v>7</v>
      </c>
      <c r="C65" s="1" t="s">
        <v>142</v>
      </c>
      <c r="D65" s="1"/>
      <c r="E65" s="1"/>
      <c r="F65" s="1"/>
      <c r="G65" s="1"/>
      <c r="H65" s="1"/>
      <c r="I65" s="1"/>
    </row>
    <row r="66" spans="1:9" ht="21">
      <c r="A66" s="1"/>
      <c r="B66" s="76">
        <v>8</v>
      </c>
      <c r="C66" s="1" t="s">
        <v>143</v>
      </c>
      <c r="D66" s="1"/>
      <c r="E66" s="1"/>
      <c r="F66" s="1"/>
      <c r="G66" s="1"/>
      <c r="H66" s="1"/>
      <c r="I66" s="1"/>
    </row>
    <row r="67" spans="1:9" ht="21">
      <c r="A67" s="1"/>
      <c r="B67" s="76">
        <v>9</v>
      </c>
      <c r="C67" s="1" t="s">
        <v>144</v>
      </c>
      <c r="D67" s="1"/>
      <c r="E67" s="1"/>
      <c r="F67" s="1"/>
      <c r="G67" s="1"/>
      <c r="H67" s="1"/>
      <c r="I67" s="1"/>
    </row>
    <row r="68" spans="1:9" ht="21">
      <c r="A68" s="1"/>
      <c r="B68" s="76"/>
      <c r="C68" s="1"/>
      <c r="D68" s="1"/>
      <c r="E68" s="1"/>
      <c r="F68" s="1"/>
      <c r="G68" s="1"/>
      <c r="H68" s="1"/>
      <c r="I68" s="1"/>
    </row>
    <row r="69" spans="1:9" ht="21">
      <c r="A69" s="1"/>
      <c r="B69" s="1"/>
      <c r="C69" s="1"/>
      <c r="D69" s="1"/>
      <c r="E69" s="1"/>
      <c r="F69" s="1"/>
      <c r="G69" s="1"/>
      <c r="H69" s="1"/>
      <c r="I69" s="1"/>
    </row>
    <row r="70" spans="1:9" ht="21">
      <c r="A70" s="1"/>
      <c r="B70" s="1"/>
      <c r="C70" s="1"/>
      <c r="D70" s="1"/>
      <c r="E70" s="1"/>
      <c r="F70" s="1"/>
      <c r="G70" s="1"/>
      <c r="H70" s="1"/>
      <c r="I70" s="1"/>
    </row>
    <row r="71" spans="1:9" ht="21">
      <c r="A71" s="1"/>
      <c r="B71" s="1"/>
      <c r="C71" s="1"/>
      <c r="D71" s="1"/>
      <c r="E71" s="1"/>
      <c r="F71" s="1"/>
      <c r="G71" s="1"/>
      <c r="H71" s="1"/>
      <c r="I71" s="1"/>
    </row>
    <row r="72" spans="1:9" ht="21">
      <c r="A72" s="1"/>
      <c r="B72" s="1"/>
      <c r="C72" s="1"/>
      <c r="D72" s="1"/>
      <c r="E72" s="1"/>
      <c r="F72" s="1"/>
      <c r="G72" s="1"/>
      <c r="H72" s="1"/>
      <c r="I72" s="1"/>
    </row>
    <row r="73" spans="1:9" ht="21">
      <c r="A73" s="1"/>
      <c r="B73" s="1"/>
      <c r="C73" s="1"/>
      <c r="D73" s="1"/>
      <c r="E73" s="1"/>
      <c r="F73" s="1"/>
      <c r="G73" s="1"/>
      <c r="H73" s="1"/>
      <c r="I73" s="1"/>
    </row>
    <row r="74" spans="1:9" ht="21">
      <c r="A74" s="1"/>
      <c r="B74" s="1"/>
      <c r="C74" s="1"/>
      <c r="D74" s="1"/>
      <c r="E74" s="1"/>
      <c r="F74" s="1"/>
      <c r="G74" s="1"/>
      <c r="H74" s="1"/>
      <c r="I74" s="1"/>
    </row>
    <row r="75" spans="1:9" ht="21">
      <c r="A75" s="1"/>
      <c r="B75" s="1"/>
      <c r="C75" s="1"/>
      <c r="D75" s="1"/>
      <c r="E75" s="1"/>
      <c r="F75" s="1"/>
      <c r="G75" s="1"/>
      <c r="H75" s="1"/>
      <c r="I75" s="1"/>
    </row>
    <row r="76" spans="1:9" ht="21">
      <c r="A76" s="1"/>
      <c r="B76" s="1"/>
      <c r="C76" s="1"/>
      <c r="D76" s="1"/>
      <c r="E76" s="1"/>
      <c r="F76" s="1"/>
      <c r="G76" s="1"/>
      <c r="H76" s="1"/>
      <c r="I76" s="1"/>
    </row>
    <row r="77" spans="1:9" ht="21">
      <c r="A77" s="1"/>
      <c r="B77" s="1"/>
      <c r="C77" s="1"/>
      <c r="D77" s="1"/>
      <c r="E77" s="1"/>
      <c r="F77" s="1"/>
      <c r="G77" s="1"/>
      <c r="H77" s="1"/>
      <c r="I77" s="1"/>
    </row>
    <row r="78" spans="1:9" ht="21">
      <c r="A78" s="1"/>
      <c r="B78" s="1"/>
      <c r="C78" s="1"/>
      <c r="D78" s="1"/>
      <c r="E78" s="1"/>
      <c r="F78" s="1"/>
      <c r="G78" s="1"/>
      <c r="H78" s="1"/>
      <c r="I78" s="1"/>
    </row>
    <row r="79" spans="1:9" ht="21">
      <c r="A79" s="1"/>
      <c r="B79" s="1"/>
      <c r="C79" s="1"/>
      <c r="D79" s="1"/>
      <c r="E79" s="1"/>
      <c r="F79" s="1"/>
      <c r="G79" s="1"/>
      <c r="H79" s="1"/>
      <c r="I79" s="1"/>
    </row>
    <row r="80" spans="1:9" ht="18.75">
      <c r="A80" s="73"/>
      <c r="B80" s="73"/>
      <c r="C80" s="73"/>
      <c r="D80" s="73"/>
      <c r="E80" s="73"/>
      <c r="F80" s="73"/>
      <c r="G80" s="73"/>
      <c r="H80" s="73"/>
      <c r="I80" s="73"/>
    </row>
    <row r="81" spans="1:9" ht="18.75">
      <c r="A81" s="73"/>
      <c r="B81" s="73"/>
      <c r="C81" s="73"/>
      <c r="D81" s="73"/>
      <c r="E81" s="73"/>
      <c r="F81" s="73"/>
      <c r="G81" s="73"/>
      <c r="H81" s="73"/>
      <c r="I81" s="73"/>
    </row>
    <row r="82" spans="1:9" ht="18.75">
      <c r="A82" s="73"/>
      <c r="B82" s="73"/>
      <c r="C82" s="73"/>
      <c r="D82" s="73"/>
      <c r="E82" s="73"/>
      <c r="F82" s="73"/>
      <c r="G82" s="73"/>
      <c r="H82" s="73"/>
      <c r="I82" s="73"/>
    </row>
    <row r="83" spans="1:9" ht="18.75">
      <c r="A83" s="73"/>
      <c r="B83" s="73"/>
      <c r="C83" s="73"/>
      <c r="D83" s="73"/>
      <c r="E83" s="73"/>
      <c r="F83" s="73"/>
      <c r="G83" s="73"/>
      <c r="H83" s="73"/>
      <c r="I83" s="73"/>
    </row>
    <row r="84" spans="1:9" ht="18.75">
      <c r="A84" s="73"/>
      <c r="B84" s="73"/>
      <c r="C84" s="73"/>
      <c r="D84" s="73"/>
      <c r="E84" s="73"/>
      <c r="F84" s="73"/>
      <c r="G84" s="73"/>
      <c r="H84" s="73"/>
      <c r="I84" s="73"/>
    </row>
    <row r="85" spans="1:9" ht="18.75">
      <c r="A85" s="73"/>
      <c r="B85" s="73"/>
      <c r="C85" s="73"/>
      <c r="D85" s="73"/>
      <c r="E85" s="73"/>
      <c r="F85" s="73"/>
      <c r="G85" s="73"/>
      <c r="H85" s="73"/>
      <c r="I85" s="73"/>
    </row>
    <row r="86" spans="1:9" ht="18.75">
      <c r="A86" s="73"/>
      <c r="B86" s="73"/>
      <c r="C86" s="73"/>
      <c r="D86" s="73"/>
      <c r="E86" s="73"/>
      <c r="F86" s="73"/>
      <c r="G86" s="73"/>
      <c r="H86" s="73"/>
      <c r="I86" s="73"/>
    </row>
    <row r="87" spans="1:9" ht="18.75">
      <c r="A87" s="73"/>
      <c r="B87" s="73"/>
      <c r="C87" s="73"/>
      <c r="D87" s="73"/>
      <c r="E87" s="73"/>
      <c r="F87" s="73"/>
      <c r="G87" s="73"/>
      <c r="H87" s="73"/>
      <c r="I87" s="73"/>
    </row>
    <row r="88" spans="1:9" ht="18.75">
      <c r="A88" s="73"/>
      <c r="B88" s="73"/>
      <c r="C88" s="73"/>
      <c r="D88" s="73"/>
      <c r="E88" s="73"/>
      <c r="F88" s="73"/>
      <c r="G88" s="73"/>
      <c r="H88" s="73"/>
      <c r="I88" s="73"/>
    </row>
    <row r="89" spans="1:9" ht="18.75">
      <c r="A89" s="73"/>
      <c r="B89" s="73"/>
      <c r="C89" s="73"/>
      <c r="D89" s="73"/>
      <c r="E89" s="73"/>
      <c r="F89" s="73"/>
      <c r="G89" s="73"/>
      <c r="H89" s="73"/>
      <c r="I89" s="73"/>
    </row>
    <row r="90" spans="1:9" ht="18.75">
      <c r="A90" s="73"/>
      <c r="B90" s="73"/>
      <c r="C90" s="73"/>
      <c r="D90" s="73"/>
      <c r="E90" s="73"/>
      <c r="F90" s="73"/>
      <c r="G90" s="73"/>
      <c r="H90" s="73"/>
      <c r="I90" s="73"/>
    </row>
    <row r="91" spans="1:9" ht="18.75">
      <c r="A91" s="73"/>
      <c r="B91" s="73"/>
      <c r="C91" s="73"/>
      <c r="D91" s="73"/>
      <c r="E91" s="73"/>
      <c r="F91" s="73"/>
      <c r="G91" s="73"/>
      <c r="H91" s="73"/>
      <c r="I91" s="73"/>
    </row>
    <row r="92" spans="1:9" ht="18.75">
      <c r="A92" s="73"/>
      <c r="B92" s="73"/>
      <c r="C92" s="73"/>
      <c r="D92" s="73"/>
      <c r="E92" s="73"/>
      <c r="F92" s="73"/>
      <c r="G92" s="73"/>
      <c r="H92" s="73"/>
      <c r="I92" s="7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workbookViewId="0">
      <selection activeCell="E11" sqref="E11"/>
    </sheetView>
  </sheetViews>
  <sheetFormatPr defaultRowHeight="14.25"/>
  <cols>
    <col min="1" max="1" width="5.75" customWidth="1"/>
    <col min="2" max="2" width="13.875" customWidth="1"/>
    <col min="3" max="3" width="11.375" customWidth="1"/>
    <col min="4" max="4" width="14.75" customWidth="1"/>
    <col min="5" max="5" width="25" customWidth="1"/>
    <col min="6" max="6" width="8.75" customWidth="1"/>
    <col min="8" max="8" width="7.75" customWidth="1"/>
    <col min="9" max="9" width="9.625" customWidth="1"/>
    <col min="10" max="10" width="9.375" customWidth="1"/>
    <col min="11" max="11" width="10.75" customWidth="1"/>
    <col min="15" max="15" width="10.875" bestFit="1" customWidth="1"/>
  </cols>
  <sheetData>
    <row r="1" spans="1:11" ht="21">
      <c r="A1" s="261"/>
      <c r="B1" s="261"/>
      <c r="C1" s="261"/>
      <c r="D1" s="261"/>
      <c r="E1" s="261"/>
      <c r="F1" s="261"/>
      <c r="G1" s="261"/>
      <c r="H1" s="261"/>
      <c r="I1" s="261"/>
      <c r="J1" s="262"/>
      <c r="K1" s="263"/>
    </row>
    <row r="2" spans="1:11" ht="21">
      <c r="A2" s="383" t="s">
        <v>146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1" ht="21">
      <c r="A3" s="383" t="s">
        <v>314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11" ht="21">
      <c r="A4" s="401" t="s">
        <v>147</v>
      </c>
      <c r="B4" s="401"/>
      <c r="C4" s="401"/>
      <c r="D4" s="401"/>
      <c r="E4" s="401"/>
      <c r="F4" s="401"/>
      <c r="G4" s="401"/>
      <c r="H4" s="401"/>
      <c r="I4" s="401"/>
      <c r="J4" s="401"/>
      <c r="K4" s="309" t="s">
        <v>148</v>
      </c>
    </row>
    <row r="5" spans="1:11" ht="21">
      <c r="A5" s="385" t="s">
        <v>6</v>
      </c>
      <c r="B5" s="385" t="s">
        <v>149</v>
      </c>
      <c r="C5" s="385" t="s">
        <v>150</v>
      </c>
      <c r="D5" s="385" t="s">
        <v>151</v>
      </c>
      <c r="E5" s="2" t="s">
        <v>8</v>
      </c>
      <c r="F5" s="388" t="s">
        <v>1</v>
      </c>
      <c r="G5" s="388"/>
      <c r="H5" s="388"/>
      <c r="I5" s="388"/>
      <c r="J5" s="388"/>
      <c r="K5" s="2" t="s">
        <v>15</v>
      </c>
    </row>
    <row r="6" spans="1:11" ht="21">
      <c r="A6" s="386"/>
      <c r="B6" s="386"/>
      <c r="C6" s="386"/>
      <c r="D6" s="386"/>
      <c r="E6" s="4" t="s">
        <v>9</v>
      </c>
      <c r="F6" s="4">
        <v>2561</v>
      </c>
      <c r="G6" s="4">
        <v>2562</v>
      </c>
      <c r="H6" s="4">
        <v>2563</v>
      </c>
      <c r="I6" s="4">
        <v>2564</v>
      </c>
      <c r="J6" s="4">
        <v>2565</v>
      </c>
      <c r="K6" s="4" t="s">
        <v>152</v>
      </c>
    </row>
    <row r="7" spans="1:11" ht="21">
      <c r="A7" s="387"/>
      <c r="B7" s="387"/>
      <c r="C7" s="387"/>
      <c r="D7" s="387"/>
      <c r="E7" s="3" t="s">
        <v>153</v>
      </c>
      <c r="F7" s="3" t="s">
        <v>3</v>
      </c>
      <c r="G7" s="3" t="s">
        <v>3</v>
      </c>
      <c r="H7" s="3" t="s">
        <v>3</v>
      </c>
      <c r="I7" s="3" t="s">
        <v>3</v>
      </c>
      <c r="J7" s="3" t="s">
        <v>3</v>
      </c>
      <c r="K7" s="3" t="s">
        <v>16</v>
      </c>
    </row>
    <row r="8" spans="1:11" ht="21">
      <c r="A8" s="2">
        <v>1</v>
      </c>
      <c r="B8" s="310" t="s">
        <v>315</v>
      </c>
      <c r="C8" s="310" t="s">
        <v>316</v>
      </c>
      <c r="D8" s="310" t="s">
        <v>317</v>
      </c>
      <c r="E8" s="310" t="s">
        <v>618</v>
      </c>
      <c r="F8" s="311"/>
      <c r="G8" s="312"/>
      <c r="H8" s="313"/>
      <c r="I8" s="313">
        <v>7000</v>
      </c>
      <c r="J8" s="314">
        <v>7000</v>
      </c>
      <c r="K8" s="2" t="s">
        <v>318</v>
      </c>
    </row>
    <row r="9" spans="1:11" ht="21">
      <c r="A9" s="315"/>
      <c r="B9" s="316"/>
      <c r="C9" s="316"/>
      <c r="D9" s="316"/>
      <c r="E9" s="316" t="s">
        <v>321</v>
      </c>
      <c r="F9" s="317"/>
      <c r="G9" s="318"/>
      <c r="H9" s="319"/>
      <c r="I9" s="319"/>
      <c r="J9" s="315"/>
      <c r="K9" s="3"/>
    </row>
    <row r="10" spans="1:11" ht="21">
      <c r="A10" s="2">
        <v>2</v>
      </c>
      <c r="B10" s="310" t="s">
        <v>315</v>
      </c>
      <c r="C10" s="310" t="s">
        <v>316</v>
      </c>
      <c r="D10" s="310" t="s">
        <v>317</v>
      </c>
      <c r="E10" s="310" t="s">
        <v>319</v>
      </c>
      <c r="F10" s="310"/>
      <c r="G10" s="310"/>
      <c r="H10" s="2"/>
      <c r="I10" s="360"/>
      <c r="J10" s="314">
        <v>70000</v>
      </c>
      <c r="K10" s="2" t="s">
        <v>318</v>
      </c>
    </row>
    <row r="11" spans="1:11" ht="21">
      <c r="A11" s="316"/>
      <c r="B11" s="316"/>
      <c r="C11" s="316"/>
      <c r="D11" s="316"/>
      <c r="E11" s="316" t="s">
        <v>320</v>
      </c>
      <c r="F11" s="316"/>
      <c r="G11" s="316"/>
      <c r="H11" s="4"/>
      <c r="I11" s="320"/>
      <c r="J11" s="316"/>
      <c r="K11" s="4"/>
    </row>
    <row r="12" spans="1:11" ht="21">
      <c r="A12" s="315"/>
      <c r="B12" s="316"/>
      <c r="C12" s="316"/>
      <c r="D12" s="316"/>
      <c r="E12" s="316" t="s">
        <v>322</v>
      </c>
      <c r="F12" s="315"/>
      <c r="G12" s="315"/>
      <c r="H12" s="3"/>
      <c r="I12" s="319"/>
      <c r="J12" s="315"/>
      <c r="K12" s="3"/>
    </row>
    <row r="13" spans="1:11" ht="21">
      <c r="A13" s="2"/>
      <c r="B13" s="310"/>
      <c r="C13" s="310"/>
      <c r="D13" s="310"/>
      <c r="E13" s="310"/>
      <c r="F13" s="310"/>
      <c r="G13" s="310"/>
      <c r="H13" s="321"/>
      <c r="I13" s="2"/>
      <c r="J13" s="310"/>
      <c r="K13" s="2"/>
    </row>
    <row r="14" spans="1:11" ht="21">
      <c r="A14" s="316"/>
      <c r="B14" s="316"/>
      <c r="C14" s="316"/>
      <c r="D14" s="316"/>
      <c r="E14" s="316"/>
      <c r="F14" s="316"/>
      <c r="G14" s="316"/>
      <c r="H14" s="322"/>
      <c r="I14" s="4"/>
      <c r="J14" s="316"/>
      <c r="K14" s="316"/>
    </row>
    <row r="15" spans="1:11" ht="21">
      <c r="A15" s="315"/>
      <c r="B15" s="316"/>
      <c r="C15" s="316"/>
      <c r="D15" s="316"/>
      <c r="E15" s="316"/>
      <c r="F15" s="316"/>
      <c r="G15" s="316"/>
      <c r="H15" s="322"/>
      <c r="I15" s="316"/>
      <c r="J15" s="315"/>
      <c r="K15" s="315"/>
    </row>
    <row r="16" spans="1:11" ht="21">
      <c r="A16" s="2"/>
      <c r="B16" s="310"/>
      <c r="C16" s="310"/>
      <c r="D16" s="310"/>
      <c r="E16" s="310"/>
      <c r="F16" s="310"/>
      <c r="G16" s="310"/>
      <c r="H16" s="310"/>
      <c r="I16" s="310"/>
      <c r="J16" s="310"/>
      <c r="K16" s="310"/>
    </row>
    <row r="17" spans="1:11" ht="21">
      <c r="A17" s="316"/>
      <c r="B17" s="316"/>
      <c r="C17" s="316"/>
      <c r="D17" s="316"/>
      <c r="E17" s="316"/>
      <c r="F17" s="316"/>
      <c r="G17" s="316"/>
      <c r="H17" s="316"/>
      <c r="I17" s="316"/>
      <c r="J17" s="316"/>
      <c r="K17" s="316"/>
    </row>
    <row r="18" spans="1:11" ht="21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</row>
    <row r="19" spans="1:11" ht="21">
      <c r="A19" s="316"/>
      <c r="B19" s="316"/>
      <c r="C19" s="316"/>
      <c r="D19" s="316"/>
      <c r="E19" s="316"/>
      <c r="F19" s="316"/>
      <c r="G19" s="316"/>
      <c r="H19" s="316"/>
      <c r="I19" s="316"/>
      <c r="J19" s="316"/>
      <c r="K19" s="316"/>
    </row>
    <row r="20" spans="1:11" ht="21">
      <c r="A20" s="323"/>
      <c r="B20" s="323"/>
      <c r="C20" s="323"/>
      <c r="D20" s="323"/>
      <c r="E20" s="324"/>
      <c r="F20" s="323"/>
      <c r="G20" s="323"/>
      <c r="H20" s="323"/>
      <c r="I20" s="323"/>
      <c r="J20" s="323"/>
      <c r="K20" s="325"/>
    </row>
    <row r="21" spans="1:11" ht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21">
      <c r="A22" s="326"/>
      <c r="B22" s="326"/>
      <c r="C22" s="326"/>
      <c r="D22" s="326"/>
      <c r="E22" s="326"/>
      <c r="F22" s="326"/>
      <c r="G22" s="326"/>
      <c r="H22" s="326"/>
      <c r="I22" s="326"/>
      <c r="J22" s="7"/>
      <c r="K22" s="308">
        <v>45</v>
      </c>
    </row>
    <row r="23" spans="1:11" ht="21">
      <c r="A23" s="326"/>
      <c r="B23" s="326"/>
      <c r="C23" s="326"/>
      <c r="D23" s="326"/>
      <c r="E23" s="326"/>
      <c r="F23" s="326"/>
      <c r="G23" s="326"/>
      <c r="H23" s="326"/>
      <c r="I23" s="326"/>
      <c r="J23" s="7"/>
      <c r="K23" s="308"/>
    </row>
    <row r="24" spans="1:11" ht="21">
      <c r="A24" s="326"/>
      <c r="B24" s="326"/>
      <c r="C24" s="326"/>
      <c r="D24" s="326"/>
      <c r="E24" s="326"/>
      <c r="F24" s="326"/>
      <c r="G24" s="326"/>
      <c r="H24" s="326"/>
      <c r="I24" s="326"/>
      <c r="J24" s="7"/>
      <c r="K24" s="308"/>
    </row>
    <row r="25" spans="1:11" ht="21">
      <c r="A25" s="383" t="s">
        <v>146</v>
      </c>
      <c r="B25" s="383"/>
      <c r="C25" s="383"/>
      <c r="D25" s="383"/>
      <c r="E25" s="383"/>
      <c r="F25" s="383"/>
      <c r="G25" s="383"/>
      <c r="H25" s="383"/>
      <c r="I25" s="383"/>
      <c r="J25" s="383"/>
      <c r="K25" s="383"/>
    </row>
    <row r="26" spans="1:11" ht="21">
      <c r="A26" s="383" t="s">
        <v>314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</row>
    <row r="27" spans="1:11" ht="21">
      <c r="A27" s="401" t="s">
        <v>147</v>
      </c>
      <c r="B27" s="401"/>
      <c r="C27" s="401"/>
      <c r="D27" s="401"/>
      <c r="E27" s="401"/>
      <c r="F27" s="401"/>
      <c r="G27" s="401"/>
      <c r="H27" s="401"/>
      <c r="I27" s="401"/>
      <c r="J27" s="401"/>
      <c r="K27" s="309" t="s">
        <v>148</v>
      </c>
    </row>
    <row r="28" spans="1:11" ht="21">
      <c r="A28" s="385" t="s">
        <v>6</v>
      </c>
      <c r="B28" s="385" t="s">
        <v>149</v>
      </c>
      <c r="C28" s="385" t="s">
        <v>150</v>
      </c>
      <c r="D28" s="385" t="s">
        <v>151</v>
      </c>
      <c r="E28" s="2" t="s">
        <v>8</v>
      </c>
      <c r="F28" s="388" t="s">
        <v>1</v>
      </c>
      <c r="G28" s="388"/>
      <c r="H28" s="388"/>
      <c r="I28" s="388"/>
      <c r="J28" s="388"/>
      <c r="K28" s="2" t="s">
        <v>15</v>
      </c>
    </row>
    <row r="29" spans="1:11" ht="21">
      <c r="A29" s="386"/>
      <c r="B29" s="386"/>
      <c r="C29" s="386"/>
      <c r="D29" s="386"/>
      <c r="E29" s="4" t="s">
        <v>9</v>
      </c>
      <c r="F29" s="4">
        <v>2561</v>
      </c>
      <c r="G29" s="4">
        <v>2562</v>
      </c>
      <c r="H29" s="4">
        <v>2563</v>
      </c>
      <c r="I29" s="4">
        <v>2564</v>
      </c>
      <c r="J29" s="4">
        <v>2565</v>
      </c>
      <c r="K29" s="4" t="s">
        <v>152</v>
      </c>
    </row>
    <row r="30" spans="1:11" ht="21">
      <c r="A30" s="387"/>
      <c r="B30" s="387"/>
      <c r="C30" s="387"/>
      <c r="D30" s="387"/>
      <c r="E30" s="3" t="s">
        <v>153</v>
      </c>
      <c r="F30" s="3" t="s">
        <v>3</v>
      </c>
      <c r="G30" s="3" t="s">
        <v>3</v>
      </c>
      <c r="H30" s="3" t="s">
        <v>3</v>
      </c>
      <c r="I30" s="3" t="s">
        <v>3</v>
      </c>
      <c r="J30" s="3" t="s">
        <v>3</v>
      </c>
      <c r="K30" s="3" t="s">
        <v>16</v>
      </c>
    </row>
    <row r="31" spans="1:11" ht="21">
      <c r="A31" s="2">
        <v>1</v>
      </c>
      <c r="B31" s="310" t="s">
        <v>378</v>
      </c>
      <c r="C31" s="310" t="s">
        <v>316</v>
      </c>
      <c r="D31" s="310" t="s">
        <v>383</v>
      </c>
      <c r="E31" s="310" t="s">
        <v>380</v>
      </c>
      <c r="F31" s="311"/>
      <c r="G31" s="312"/>
      <c r="H31" s="313"/>
      <c r="J31" s="313">
        <v>3000000</v>
      </c>
      <c r="K31" s="2"/>
    </row>
    <row r="32" spans="1:11" ht="21">
      <c r="A32" s="316"/>
      <c r="B32" s="316" t="s">
        <v>379</v>
      </c>
      <c r="C32" s="316"/>
      <c r="D32" s="316"/>
      <c r="E32" s="316" t="s">
        <v>381</v>
      </c>
      <c r="F32" s="317"/>
      <c r="G32" s="327"/>
      <c r="H32" s="320"/>
      <c r="I32" s="320"/>
      <c r="J32" s="316"/>
      <c r="K32" s="4"/>
    </row>
    <row r="33" spans="1:11" ht="21">
      <c r="A33" s="4"/>
      <c r="B33" s="316"/>
      <c r="C33" s="316"/>
      <c r="D33" s="316"/>
      <c r="E33" s="316" t="s">
        <v>382</v>
      </c>
      <c r="F33" s="316"/>
      <c r="G33" s="316"/>
      <c r="H33" s="4"/>
      <c r="I33" s="320"/>
      <c r="J33" s="328"/>
      <c r="K33" s="4"/>
    </row>
    <row r="34" spans="1:11" ht="21">
      <c r="A34" s="316"/>
      <c r="B34" s="316"/>
      <c r="C34" s="316"/>
      <c r="D34" s="316"/>
      <c r="E34" s="316" t="s">
        <v>447</v>
      </c>
      <c r="F34" s="316"/>
      <c r="G34" s="316"/>
      <c r="H34" s="4"/>
      <c r="I34" s="320"/>
      <c r="J34" s="316"/>
      <c r="K34" s="4"/>
    </row>
    <row r="35" spans="1:11" ht="21">
      <c r="A35" s="315"/>
      <c r="B35" s="315"/>
      <c r="C35" s="315"/>
      <c r="D35" s="315"/>
      <c r="E35" s="329" t="s">
        <v>448</v>
      </c>
      <c r="F35" s="315"/>
      <c r="G35" s="315"/>
      <c r="H35" s="3"/>
      <c r="I35" s="319"/>
      <c r="J35" s="315"/>
      <c r="K35" s="3"/>
    </row>
    <row r="36" spans="1:11" ht="21">
      <c r="A36" s="2"/>
      <c r="B36" s="310"/>
      <c r="C36" s="310"/>
      <c r="D36" s="310"/>
      <c r="E36" s="310"/>
      <c r="F36" s="310"/>
      <c r="G36" s="310"/>
      <c r="H36" s="321"/>
      <c r="I36" s="2"/>
      <c r="J36" s="310"/>
      <c r="K36" s="2"/>
    </row>
    <row r="37" spans="1:11" ht="21">
      <c r="A37" s="316"/>
      <c r="B37" s="316"/>
      <c r="C37" s="316"/>
      <c r="D37" s="316"/>
      <c r="E37" s="316"/>
      <c r="F37" s="316"/>
      <c r="G37" s="316"/>
      <c r="H37" s="322"/>
      <c r="I37" s="4"/>
      <c r="J37" s="316"/>
      <c r="K37" s="316"/>
    </row>
    <row r="38" spans="1:11" ht="21">
      <c r="A38" s="315"/>
      <c r="B38" s="316"/>
      <c r="C38" s="316"/>
      <c r="D38" s="316"/>
      <c r="E38" s="316"/>
      <c r="F38" s="316"/>
      <c r="G38" s="316"/>
      <c r="H38" s="322"/>
      <c r="I38" s="316"/>
      <c r="J38" s="315"/>
      <c r="K38" s="315"/>
    </row>
    <row r="39" spans="1:11" ht="21">
      <c r="A39" s="2"/>
      <c r="B39" s="310"/>
      <c r="C39" s="310"/>
      <c r="D39" s="310"/>
      <c r="E39" s="310"/>
      <c r="F39" s="310"/>
      <c r="G39" s="310"/>
      <c r="H39" s="310"/>
      <c r="I39" s="310"/>
      <c r="J39" s="310"/>
      <c r="K39" s="310"/>
    </row>
    <row r="40" spans="1:11" ht="21">
      <c r="A40" s="316"/>
      <c r="B40" s="316"/>
      <c r="C40" s="316"/>
      <c r="D40" s="316"/>
      <c r="E40" s="316"/>
      <c r="F40" s="316"/>
      <c r="G40" s="316"/>
      <c r="H40" s="316"/>
      <c r="I40" s="316"/>
      <c r="J40" s="316"/>
      <c r="K40" s="316"/>
    </row>
    <row r="41" spans="1:11" ht="21">
      <c r="A41" s="316"/>
      <c r="B41" s="316"/>
      <c r="C41" s="316"/>
      <c r="D41" s="316"/>
      <c r="E41" s="316"/>
      <c r="F41" s="316"/>
      <c r="G41" s="316"/>
      <c r="H41" s="316"/>
      <c r="I41" s="316"/>
      <c r="J41" s="316"/>
      <c r="K41" s="316"/>
    </row>
    <row r="42" spans="1:11" ht="21">
      <c r="A42" s="316"/>
      <c r="B42" s="316"/>
      <c r="C42" s="316"/>
      <c r="D42" s="316"/>
      <c r="E42" s="316"/>
      <c r="F42" s="316"/>
      <c r="G42" s="316"/>
      <c r="H42" s="316"/>
      <c r="I42" s="316"/>
      <c r="J42" s="316"/>
      <c r="K42" s="316"/>
    </row>
    <row r="43" spans="1:11" ht="21">
      <c r="A43" s="323"/>
      <c r="B43" s="323"/>
      <c r="C43" s="323"/>
      <c r="D43" s="323"/>
      <c r="E43" s="324"/>
      <c r="F43" s="323"/>
      <c r="G43" s="323"/>
      <c r="H43" s="323"/>
      <c r="I43" s="323"/>
      <c r="J43" s="323"/>
      <c r="K43" s="325"/>
    </row>
    <row r="44" spans="1:11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19">
        <v>46</v>
      </c>
    </row>
    <row r="45" spans="1:11" ht="21">
      <c r="A45" s="326"/>
      <c r="B45" s="326"/>
      <c r="C45" s="326"/>
      <c r="D45" s="326"/>
      <c r="E45" s="326"/>
      <c r="F45" s="326"/>
      <c r="G45" s="326"/>
      <c r="H45" s="326"/>
      <c r="I45" s="326"/>
      <c r="J45" s="7"/>
      <c r="K45" s="308"/>
    </row>
    <row r="46" spans="1:11" ht="21">
      <c r="A46" s="326"/>
      <c r="B46" s="326"/>
      <c r="C46" s="326"/>
      <c r="D46" s="326"/>
      <c r="E46" s="326"/>
      <c r="F46" s="326"/>
      <c r="G46" s="326"/>
      <c r="H46" s="326"/>
      <c r="I46" s="326"/>
      <c r="J46" s="7"/>
      <c r="K46" s="308"/>
    </row>
    <row r="47" spans="1:11" ht="21">
      <c r="A47" s="326"/>
      <c r="B47" s="326"/>
      <c r="C47" s="326"/>
      <c r="D47" s="326"/>
      <c r="E47" s="326"/>
      <c r="F47" s="326"/>
      <c r="G47" s="326"/>
      <c r="H47" s="326"/>
      <c r="I47" s="326"/>
      <c r="J47" s="7"/>
      <c r="K47" s="308"/>
    </row>
    <row r="48" spans="1:11" ht="21">
      <c r="A48" s="383" t="s">
        <v>146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</row>
    <row r="49" spans="1:11" ht="21">
      <c r="A49" s="383" t="s">
        <v>314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3"/>
    </row>
    <row r="50" spans="1:11" ht="21">
      <c r="A50" s="401" t="s">
        <v>147</v>
      </c>
      <c r="B50" s="401"/>
      <c r="C50" s="401"/>
      <c r="D50" s="401"/>
      <c r="E50" s="401"/>
      <c r="F50" s="401"/>
      <c r="G50" s="401"/>
      <c r="H50" s="401"/>
      <c r="I50" s="401"/>
      <c r="J50" s="401"/>
      <c r="K50" s="309" t="s">
        <v>148</v>
      </c>
    </row>
    <row r="51" spans="1:11" ht="21">
      <c r="A51" s="385" t="s">
        <v>6</v>
      </c>
      <c r="B51" s="385" t="s">
        <v>149</v>
      </c>
      <c r="C51" s="385" t="s">
        <v>150</v>
      </c>
      <c r="D51" s="385" t="s">
        <v>151</v>
      </c>
      <c r="E51" s="2" t="s">
        <v>8</v>
      </c>
      <c r="F51" s="388" t="s">
        <v>1</v>
      </c>
      <c r="G51" s="388"/>
      <c r="H51" s="388"/>
      <c r="I51" s="388"/>
      <c r="J51" s="388"/>
      <c r="K51" s="2" t="s">
        <v>15</v>
      </c>
    </row>
    <row r="52" spans="1:11" ht="21">
      <c r="A52" s="386"/>
      <c r="B52" s="386"/>
      <c r="C52" s="386"/>
      <c r="D52" s="386"/>
      <c r="E52" s="4" t="s">
        <v>9</v>
      </c>
      <c r="F52" s="4">
        <v>2561</v>
      </c>
      <c r="G52" s="4">
        <v>2562</v>
      </c>
      <c r="H52" s="4">
        <v>2563</v>
      </c>
      <c r="I52" s="4">
        <v>2564</v>
      </c>
      <c r="J52" s="4">
        <v>2565</v>
      </c>
      <c r="K52" s="4" t="s">
        <v>152</v>
      </c>
    </row>
    <row r="53" spans="1:11" ht="21">
      <c r="A53" s="387"/>
      <c r="B53" s="387"/>
      <c r="C53" s="387"/>
      <c r="D53" s="387"/>
      <c r="E53" s="3" t="s">
        <v>153</v>
      </c>
      <c r="F53" s="3" t="s">
        <v>3</v>
      </c>
      <c r="G53" s="3" t="s">
        <v>3</v>
      </c>
      <c r="H53" s="3" t="s">
        <v>3</v>
      </c>
      <c r="I53" s="3" t="s">
        <v>3</v>
      </c>
      <c r="J53" s="3" t="s">
        <v>3</v>
      </c>
      <c r="K53" s="3" t="s">
        <v>16</v>
      </c>
    </row>
    <row r="54" spans="1:11" ht="21">
      <c r="A54" s="2">
        <v>1</v>
      </c>
      <c r="B54" s="310" t="s">
        <v>318</v>
      </c>
      <c r="C54" s="310" t="s">
        <v>316</v>
      </c>
      <c r="D54" s="310" t="s">
        <v>317</v>
      </c>
      <c r="E54" s="310" t="s">
        <v>384</v>
      </c>
      <c r="F54" s="311"/>
      <c r="G54" s="312"/>
      <c r="H54" s="313"/>
      <c r="I54" s="313">
        <v>22000</v>
      </c>
      <c r="J54" s="314"/>
      <c r="K54" s="2" t="s">
        <v>318</v>
      </c>
    </row>
    <row r="55" spans="1:11" ht="21">
      <c r="A55" s="316"/>
      <c r="B55" s="316"/>
      <c r="C55" s="316"/>
      <c r="D55" s="316"/>
      <c r="E55" s="316" t="s">
        <v>385</v>
      </c>
      <c r="F55" s="317"/>
      <c r="G55" s="327"/>
      <c r="H55" s="320"/>
      <c r="I55" s="320"/>
      <c r="J55" s="316"/>
      <c r="K55" s="4"/>
    </row>
    <row r="56" spans="1:11" ht="21">
      <c r="A56" s="2">
        <v>2</v>
      </c>
      <c r="B56" s="310" t="s">
        <v>318</v>
      </c>
      <c r="C56" s="310" t="s">
        <v>316</v>
      </c>
      <c r="D56" s="310" t="s">
        <v>317</v>
      </c>
      <c r="E56" s="310" t="s">
        <v>386</v>
      </c>
      <c r="F56" s="310"/>
      <c r="G56" s="310"/>
      <c r="H56" s="2"/>
      <c r="I56" s="313">
        <v>86800</v>
      </c>
      <c r="J56" s="314"/>
      <c r="K56" s="2" t="s">
        <v>318</v>
      </c>
    </row>
    <row r="57" spans="1:11" ht="21">
      <c r="A57" s="316"/>
      <c r="B57" s="316"/>
      <c r="C57" s="316"/>
      <c r="D57" s="316"/>
      <c r="E57" s="316" t="s">
        <v>387</v>
      </c>
      <c r="F57" s="316"/>
      <c r="G57" s="316"/>
      <c r="H57" s="4"/>
      <c r="I57" s="320"/>
      <c r="J57" s="316"/>
      <c r="K57" s="4"/>
    </row>
    <row r="58" spans="1:11" ht="21">
      <c r="A58" s="315"/>
      <c r="B58" s="315"/>
      <c r="C58" s="315"/>
      <c r="D58" s="315"/>
      <c r="E58" s="329"/>
      <c r="F58" s="315"/>
      <c r="G58" s="315"/>
      <c r="H58" s="3"/>
      <c r="I58" s="319"/>
      <c r="J58" s="315"/>
      <c r="K58" s="3"/>
    </row>
    <row r="59" spans="1:11" ht="21">
      <c r="A59" s="2"/>
      <c r="B59" s="310"/>
      <c r="C59" s="310"/>
      <c r="D59" s="310"/>
      <c r="E59" s="310"/>
      <c r="F59" s="310"/>
      <c r="G59" s="310"/>
      <c r="H59" s="321"/>
      <c r="I59" s="2"/>
      <c r="J59" s="310"/>
      <c r="K59" s="2"/>
    </row>
    <row r="60" spans="1:11" ht="21">
      <c r="A60" s="316"/>
      <c r="B60" s="316"/>
      <c r="C60" s="316"/>
      <c r="D60" s="316"/>
      <c r="E60" s="316"/>
      <c r="F60" s="316"/>
      <c r="G60" s="316"/>
      <c r="H60" s="322"/>
      <c r="I60" s="4"/>
      <c r="J60" s="316"/>
      <c r="K60" s="316"/>
    </row>
    <row r="61" spans="1:11" ht="21">
      <c r="A61" s="315"/>
      <c r="B61" s="316"/>
      <c r="C61" s="316"/>
      <c r="D61" s="316"/>
      <c r="E61" s="316"/>
      <c r="F61" s="316"/>
      <c r="G61" s="316"/>
      <c r="H61" s="322"/>
      <c r="I61" s="316"/>
      <c r="J61" s="315"/>
      <c r="K61" s="315"/>
    </row>
    <row r="62" spans="1:11" ht="21">
      <c r="A62" s="2"/>
      <c r="B62" s="310"/>
      <c r="C62" s="310"/>
      <c r="D62" s="310"/>
      <c r="E62" s="310"/>
      <c r="F62" s="310"/>
      <c r="G62" s="310"/>
      <c r="H62" s="310"/>
      <c r="I62" s="310"/>
      <c r="J62" s="310"/>
      <c r="K62" s="310"/>
    </row>
    <row r="63" spans="1:11" ht="21">
      <c r="A63" s="316"/>
      <c r="B63" s="316"/>
      <c r="C63" s="316"/>
      <c r="D63" s="316"/>
      <c r="E63" s="316"/>
      <c r="F63" s="316"/>
      <c r="G63" s="316"/>
      <c r="H63" s="316"/>
      <c r="I63" s="316"/>
      <c r="J63" s="316"/>
      <c r="K63" s="316"/>
    </row>
    <row r="64" spans="1:11" ht="21">
      <c r="A64" s="316"/>
      <c r="B64" s="316"/>
      <c r="C64" s="316"/>
      <c r="D64" s="316"/>
      <c r="E64" s="316"/>
      <c r="F64" s="316"/>
      <c r="G64" s="316"/>
      <c r="H64" s="316"/>
      <c r="I64" s="316"/>
      <c r="J64" s="316"/>
      <c r="K64" s="316"/>
    </row>
    <row r="65" spans="1:11" ht="21">
      <c r="A65" s="316"/>
      <c r="B65" s="316"/>
      <c r="C65" s="316"/>
      <c r="D65" s="316"/>
      <c r="E65" s="316"/>
      <c r="F65" s="316"/>
      <c r="G65" s="316"/>
      <c r="H65" s="316"/>
      <c r="I65" s="316"/>
      <c r="J65" s="316"/>
      <c r="K65" s="316"/>
    </row>
    <row r="66" spans="1:11" ht="21">
      <c r="A66" s="323"/>
      <c r="B66" s="323"/>
      <c r="C66" s="323"/>
      <c r="D66" s="323"/>
      <c r="E66" s="324"/>
      <c r="F66" s="323"/>
      <c r="G66" s="323"/>
      <c r="H66" s="323"/>
      <c r="I66" s="323"/>
      <c r="J66" s="323"/>
      <c r="K66" s="325"/>
    </row>
    <row r="67" spans="1:11" ht="21">
      <c r="A67" s="7"/>
      <c r="B67" s="7"/>
      <c r="C67" s="7"/>
      <c r="D67" s="7"/>
      <c r="E67" s="7"/>
      <c r="F67" s="7"/>
      <c r="G67" s="7"/>
      <c r="H67" s="7"/>
      <c r="I67" s="7"/>
      <c r="J67" s="7"/>
      <c r="K67" s="19">
        <v>47</v>
      </c>
    </row>
    <row r="68" spans="1:11" ht="21">
      <c r="A68" s="326"/>
      <c r="B68" s="326"/>
      <c r="C68" s="326"/>
      <c r="D68" s="326"/>
      <c r="E68" s="326"/>
      <c r="F68" s="326"/>
      <c r="G68" s="326"/>
      <c r="H68" s="326"/>
      <c r="I68" s="326"/>
      <c r="J68" s="7"/>
      <c r="K68" s="308"/>
    </row>
    <row r="69" spans="1:11" ht="21">
      <c r="A69" s="326"/>
      <c r="B69" s="326"/>
      <c r="C69" s="326"/>
      <c r="D69" s="326"/>
      <c r="E69" s="326"/>
      <c r="F69" s="326"/>
      <c r="G69" s="326"/>
      <c r="H69" s="326"/>
      <c r="I69" s="326"/>
      <c r="J69" s="7"/>
      <c r="K69" s="308"/>
    </row>
    <row r="70" spans="1:11">
      <c r="A70" s="317"/>
      <c r="B70" s="317"/>
      <c r="C70" s="317"/>
      <c r="D70" s="317"/>
      <c r="E70" s="317"/>
      <c r="F70" s="317"/>
      <c r="G70" s="317"/>
      <c r="H70" s="317"/>
      <c r="I70" s="317"/>
      <c r="J70" s="317"/>
      <c r="K70" s="317"/>
    </row>
    <row r="71" spans="1:11" ht="21">
      <c r="A71" s="326"/>
      <c r="B71" s="326"/>
      <c r="C71" s="326"/>
      <c r="D71" s="326"/>
      <c r="E71" s="326"/>
      <c r="F71" s="326"/>
      <c r="G71" s="326"/>
      <c r="H71" s="326"/>
      <c r="I71" s="326"/>
      <c r="J71" s="7"/>
      <c r="K71" s="308"/>
    </row>
    <row r="72" spans="1:11" ht="21">
      <c r="A72" s="383" t="s">
        <v>146</v>
      </c>
      <c r="B72" s="383"/>
      <c r="C72" s="383"/>
      <c r="D72" s="383"/>
      <c r="E72" s="383"/>
      <c r="F72" s="383"/>
      <c r="G72" s="383"/>
      <c r="H72" s="383"/>
      <c r="I72" s="383"/>
      <c r="J72" s="383"/>
      <c r="K72" s="383"/>
    </row>
    <row r="73" spans="1:11" ht="21">
      <c r="A73" s="383" t="s">
        <v>314</v>
      </c>
      <c r="B73" s="383"/>
      <c r="C73" s="383"/>
      <c r="D73" s="383"/>
      <c r="E73" s="383"/>
      <c r="F73" s="383"/>
      <c r="G73" s="383"/>
      <c r="H73" s="383"/>
      <c r="I73" s="383"/>
      <c r="J73" s="383"/>
      <c r="K73" s="383"/>
    </row>
    <row r="74" spans="1:11" ht="21">
      <c r="A74" s="401" t="s">
        <v>147</v>
      </c>
      <c r="B74" s="401"/>
      <c r="C74" s="401"/>
      <c r="D74" s="401"/>
      <c r="E74" s="401"/>
      <c r="F74" s="401"/>
      <c r="G74" s="401"/>
      <c r="H74" s="401"/>
      <c r="I74" s="401"/>
      <c r="J74" s="401"/>
      <c r="K74" s="309" t="s">
        <v>148</v>
      </c>
    </row>
    <row r="75" spans="1:11" ht="21">
      <c r="A75" s="385" t="s">
        <v>6</v>
      </c>
      <c r="B75" s="385" t="s">
        <v>149</v>
      </c>
      <c r="C75" s="385" t="s">
        <v>150</v>
      </c>
      <c r="D75" s="385" t="s">
        <v>151</v>
      </c>
      <c r="E75" s="2" t="s">
        <v>8</v>
      </c>
      <c r="F75" s="388" t="s">
        <v>1</v>
      </c>
      <c r="G75" s="388"/>
      <c r="H75" s="388"/>
      <c r="I75" s="388"/>
      <c r="J75" s="388"/>
      <c r="K75" s="2" t="s">
        <v>15</v>
      </c>
    </row>
    <row r="76" spans="1:11" ht="21">
      <c r="A76" s="386"/>
      <c r="B76" s="386"/>
      <c r="C76" s="386"/>
      <c r="D76" s="386"/>
      <c r="E76" s="4" t="s">
        <v>9</v>
      </c>
      <c r="F76" s="4">
        <v>2561</v>
      </c>
      <c r="G76" s="4">
        <v>2562</v>
      </c>
      <c r="H76" s="4">
        <v>2563</v>
      </c>
      <c r="I76" s="4">
        <v>2564</v>
      </c>
      <c r="J76" s="4">
        <v>2565</v>
      </c>
      <c r="K76" s="4" t="s">
        <v>152</v>
      </c>
    </row>
    <row r="77" spans="1:11" ht="21">
      <c r="A77" s="387"/>
      <c r="B77" s="387"/>
      <c r="C77" s="387"/>
      <c r="D77" s="387"/>
      <c r="E77" s="3" t="s">
        <v>153</v>
      </c>
      <c r="F77" s="3" t="s">
        <v>3</v>
      </c>
      <c r="G77" s="3" t="s">
        <v>3</v>
      </c>
      <c r="H77" s="3" t="s">
        <v>3</v>
      </c>
      <c r="I77" s="3" t="s">
        <v>3</v>
      </c>
      <c r="J77" s="3" t="s">
        <v>3</v>
      </c>
      <c r="K77" s="3" t="s">
        <v>16</v>
      </c>
    </row>
    <row r="78" spans="1:11" ht="21">
      <c r="A78" s="2">
        <v>1</v>
      </c>
      <c r="B78" s="310" t="s">
        <v>443</v>
      </c>
      <c r="C78" s="310" t="s">
        <v>316</v>
      </c>
      <c r="D78" s="310"/>
      <c r="E78" s="310" t="s">
        <v>445</v>
      </c>
      <c r="F78" s="311"/>
      <c r="G78" s="312"/>
      <c r="H78" s="313"/>
      <c r="I78" s="313">
        <v>100000</v>
      </c>
      <c r="J78" s="314"/>
      <c r="K78" s="2" t="s">
        <v>318</v>
      </c>
    </row>
    <row r="79" spans="1:11" ht="21">
      <c r="A79" s="316"/>
      <c r="B79" s="316" t="s">
        <v>444</v>
      </c>
      <c r="C79" s="316"/>
      <c r="D79" s="316"/>
      <c r="E79" s="316" t="s">
        <v>446</v>
      </c>
      <c r="F79" s="317"/>
      <c r="G79" s="327"/>
      <c r="H79" s="320"/>
      <c r="I79" s="320"/>
      <c r="J79" s="316"/>
      <c r="K79" s="4" t="s">
        <v>325</v>
      </c>
    </row>
    <row r="80" spans="1:11" ht="21">
      <c r="A80" s="2"/>
      <c r="B80" s="310"/>
      <c r="C80" s="310"/>
      <c r="D80" s="310"/>
      <c r="E80" s="310"/>
      <c r="F80" s="310"/>
      <c r="G80" s="310"/>
      <c r="H80" s="2"/>
      <c r="I80" s="313"/>
      <c r="J80" s="314"/>
      <c r="K80" s="2"/>
    </row>
    <row r="81" spans="1:11" ht="21">
      <c r="A81" s="316"/>
      <c r="B81" s="316"/>
      <c r="C81" s="316"/>
      <c r="D81" s="316"/>
      <c r="E81" s="316"/>
      <c r="F81" s="316"/>
      <c r="G81" s="316"/>
      <c r="H81" s="4"/>
      <c r="I81" s="320"/>
      <c r="J81" s="316"/>
      <c r="K81" s="4"/>
    </row>
    <row r="82" spans="1:11" ht="21">
      <c r="A82" s="315"/>
      <c r="B82" s="315"/>
      <c r="C82" s="315"/>
      <c r="D82" s="315"/>
      <c r="E82" s="329"/>
      <c r="F82" s="315"/>
      <c r="G82" s="315"/>
      <c r="H82" s="3"/>
      <c r="I82" s="319"/>
      <c r="J82" s="315"/>
      <c r="K82" s="3"/>
    </row>
    <row r="83" spans="1:11" ht="21">
      <c r="A83" s="2"/>
      <c r="B83" s="310"/>
      <c r="C83" s="310"/>
      <c r="D83" s="310"/>
      <c r="E83" s="310"/>
      <c r="F83" s="310"/>
      <c r="G83" s="310"/>
      <c r="H83" s="321"/>
      <c r="I83" s="2"/>
      <c r="J83" s="310"/>
      <c r="K83" s="2"/>
    </row>
    <row r="84" spans="1:11" ht="21">
      <c r="A84" s="316"/>
      <c r="B84" s="316"/>
      <c r="C84" s="316"/>
      <c r="D84" s="316"/>
      <c r="E84" s="316"/>
      <c r="F84" s="316"/>
      <c r="G84" s="316"/>
      <c r="H84" s="322"/>
      <c r="I84" s="4"/>
      <c r="J84" s="316"/>
      <c r="K84" s="316"/>
    </row>
    <row r="85" spans="1:11" ht="21">
      <c r="A85" s="315"/>
      <c r="B85" s="316"/>
      <c r="C85" s="316"/>
      <c r="D85" s="316"/>
      <c r="E85" s="316"/>
      <c r="F85" s="316"/>
      <c r="G85" s="316"/>
      <c r="H85" s="322"/>
      <c r="I85" s="316"/>
      <c r="J85" s="315"/>
      <c r="K85" s="315"/>
    </row>
    <row r="86" spans="1:11" ht="21">
      <c r="A86" s="2"/>
      <c r="B86" s="310"/>
      <c r="C86" s="310"/>
      <c r="D86" s="310"/>
      <c r="E86" s="310"/>
      <c r="F86" s="310"/>
      <c r="G86" s="310"/>
      <c r="H86" s="310"/>
      <c r="I86" s="310"/>
      <c r="J86" s="310"/>
      <c r="K86" s="310"/>
    </row>
    <row r="87" spans="1:11" ht="21">
      <c r="A87" s="316"/>
      <c r="B87" s="316"/>
      <c r="C87" s="316"/>
      <c r="D87" s="316"/>
      <c r="E87" s="316"/>
      <c r="F87" s="316"/>
      <c r="G87" s="316"/>
      <c r="H87" s="316"/>
      <c r="I87" s="316"/>
      <c r="J87" s="316"/>
      <c r="K87" s="316"/>
    </row>
    <row r="88" spans="1:11" ht="21">
      <c r="A88" s="316"/>
      <c r="B88" s="316"/>
      <c r="C88" s="316"/>
      <c r="D88" s="316"/>
      <c r="E88" s="316"/>
      <c r="F88" s="316"/>
      <c r="G88" s="316"/>
      <c r="H88" s="316"/>
      <c r="I88" s="316"/>
      <c r="J88" s="316"/>
      <c r="K88" s="316"/>
    </row>
    <row r="89" spans="1:11" ht="21">
      <c r="A89" s="316"/>
      <c r="B89" s="316"/>
      <c r="C89" s="316"/>
      <c r="D89" s="316"/>
      <c r="E89" s="316"/>
      <c r="F89" s="316"/>
      <c r="G89" s="316"/>
      <c r="H89" s="316"/>
      <c r="I89" s="316"/>
      <c r="J89" s="316"/>
      <c r="K89" s="316"/>
    </row>
    <row r="90" spans="1:11" ht="21">
      <c r="A90" s="323"/>
      <c r="B90" s="323"/>
      <c r="C90" s="323"/>
      <c r="D90" s="323"/>
      <c r="E90" s="324"/>
      <c r="F90" s="323"/>
      <c r="G90" s="323"/>
      <c r="H90" s="323"/>
      <c r="I90" s="323"/>
      <c r="J90" s="323"/>
      <c r="K90" s="325"/>
    </row>
    <row r="91" spans="1:11" ht="21">
      <c r="A91" s="7"/>
      <c r="B91" s="7"/>
      <c r="C91" s="7"/>
      <c r="D91" s="7"/>
      <c r="E91" s="7"/>
      <c r="F91" s="7"/>
      <c r="G91" s="7"/>
      <c r="H91" s="7"/>
      <c r="I91" s="7"/>
      <c r="J91" s="7"/>
      <c r="K91" s="19">
        <v>48</v>
      </c>
    </row>
    <row r="92" spans="1:11" ht="21">
      <c r="A92" s="77"/>
      <c r="B92" s="77"/>
      <c r="C92" s="77"/>
      <c r="D92" s="77"/>
      <c r="E92" s="77"/>
      <c r="F92" s="77"/>
      <c r="G92" s="77"/>
      <c r="H92" s="77"/>
      <c r="I92" s="77"/>
      <c r="J92" s="1"/>
      <c r="K92" s="226"/>
    </row>
    <row r="93" spans="1:11" ht="21">
      <c r="A93" s="77"/>
      <c r="B93" s="77"/>
      <c r="C93" s="77"/>
      <c r="D93" s="77"/>
      <c r="E93" s="77"/>
      <c r="F93" s="77"/>
      <c r="G93" s="77"/>
      <c r="H93" s="77"/>
      <c r="I93" s="77"/>
      <c r="J93" s="1"/>
      <c r="K93" s="226"/>
    </row>
  </sheetData>
  <mergeCells count="32">
    <mergeCell ref="A72:K72"/>
    <mergeCell ref="A73:K73"/>
    <mergeCell ref="A74:J74"/>
    <mergeCell ref="A75:A77"/>
    <mergeCell ref="B75:B77"/>
    <mergeCell ref="C75:C77"/>
    <mergeCell ref="D75:D77"/>
    <mergeCell ref="F75:J75"/>
    <mergeCell ref="A2:K2"/>
    <mergeCell ref="A3:K3"/>
    <mergeCell ref="A4:J4"/>
    <mergeCell ref="A5:A7"/>
    <mergeCell ref="B5:B7"/>
    <mergeCell ref="C5:C7"/>
    <mergeCell ref="D5:D7"/>
    <mergeCell ref="F5:J5"/>
    <mergeCell ref="A25:K25"/>
    <mergeCell ref="A26:K26"/>
    <mergeCell ref="A27:J27"/>
    <mergeCell ref="A28:A30"/>
    <mergeCell ref="B28:B30"/>
    <mergeCell ref="C28:C30"/>
    <mergeCell ref="D28:D30"/>
    <mergeCell ref="F28:J28"/>
    <mergeCell ref="A48:K48"/>
    <mergeCell ref="A49:K49"/>
    <mergeCell ref="A50:J50"/>
    <mergeCell ref="A51:A53"/>
    <mergeCell ref="B51:B53"/>
    <mergeCell ref="C51:C53"/>
    <mergeCell ref="D51:D53"/>
    <mergeCell ref="F51:J51"/>
  </mergeCells>
  <pageMargins left="0.7" right="0.41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topLeftCell="A13" workbookViewId="0">
      <selection activeCell="G111" sqref="G111"/>
    </sheetView>
  </sheetViews>
  <sheetFormatPr defaultRowHeight="14.25"/>
  <cols>
    <col min="1" max="1" width="16.125" customWidth="1"/>
    <col min="2" max="2" width="15.125" customWidth="1"/>
    <col min="3" max="3" width="13.875" customWidth="1"/>
    <col min="4" max="4" width="15.5" customWidth="1"/>
  </cols>
  <sheetData>
    <row r="1" spans="1:8" ht="18.75">
      <c r="A1" s="120" t="s">
        <v>171</v>
      </c>
      <c r="B1" s="121" t="s">
        <v>172</v>
      </c>
      <c r="C1" s="121" t="s">
        <v>173</v>
      </c>
      <c r="D1" s="122" t="s">
        <v>174</v>
      </c>
      <c r="E1" s="114" t="s">
        <v>171</v>
      </c>
      <c r="F1" s="115" t="s">
        <v>172</v>
      </c>
      <c r="G1" s="115" t="s">
        <v>173</v>
      </c>
      <c r="H1" s="115" t="s">
        <v>174</v>
      </c>
    </row>
    <row r="2" spans="1:8" ht="18.75">
      <c r="A2" s="123" t="s">
        <v>175</v>
      </c>
      <c r="B2" s="124">
        <v>51</v>
      </c>
      <c r="C2" s="124">
        <v>40</v>
      </c>
      <c r="D2" s="125">
        <v>91</v>
      </c>
      <c r="E2" s="116"/>
      <c r="F2" s="8"/>
      <c r="G2" s="8"/>
      <c r="H2" s="8"/>
    </row>
    <row r="3" spans="1:8" ht="18.75">
      <c r="A3" s="126" t="s">
        <v>157</v>
      </c>
      <c r="B3" s="124">
        <v>50</v>
      </c>
      <c r="C3" s="124">
        <v>62</v>
      </c>
      <c r="D3" s="125">
        <v>112</v>
      </c>
      <c r="E3" s="117"/>
      <c r="F3" s="112"/>
      <c r="G3" s="112"/>
      <c r="H3" s="112"/>
    </row>
    <row r="4" spans="1:8" ht="18.75">
      <c r="A4" s="123" t="s">
        <v>158</v>
      </c>
      <c r="B4" s="124">
        <v>44</v>
      </c>
      <c r="C4" s="124">
        <v>56</v>
      </c>
      <c r="D4" s="125">
        <v>100</v>
      </c>
      <c r="E4" s="116"/>
      <c r="F4" s="8"/>
      <c r="G4" s="8"/>
      <c r="H4" s="8"/>
    </row>
    <row r="5" spans="1:8" ht="18.75">
      <c r="A5" s="126" t="s">
        <v>159</v>
      </c>
      <c r="B5" s="124">
        <v>55</v>
      </c>
      <c r="C5" s="124">
        <v>43</v>
      </c>
      <c r="D5" s="125">
        <v>98</v>
      </c>
      <c r="E5" s="117"/>
      <c r="F5" s="112"/>
      <c r="G5" s="112"/>
      <c r="H5" s="112"/>
    </row>
    <row r="6" spans="1:8" ht="18.75">
      <c r="A6" s="123" t="s">
        <v>160</v>
      </c>
      <c r="B6" s="124">
        <v>45</v>
      </c>
      <c r="C6" s="124">
        <v>57</v>
      </c>
      <c r="D6" s="125">
        <v>102</v>
      </c>
      <c r="E6" s="116"/>
      <c r="F6" s="8"/>
      <c r="G6" s="8"/>
      <c r="H6" s="8"/>
    </row>
    <row r="7" spans="1:8" ht="18.75">
      <c r="A7" s="126" t="s">
        <v>161</v>
      </c>
      <c r="B7" s="124">
        <v>48</v>
      </c>
      <c r="C7" s="124">
        <v>49</v>
      </c>
      <c r="D7" s="125">
        <v>97</v>
      </c>
      <c r="E7" s="117"/>
      <c r="F7" s="112"/>
      <c r="G7" s="112"/>
      <c r="H7" s="112"/>
    </row>
    <row r="8" spans="1:8" ht="18.75">
      <c r="A8" s="123" t="s">
        <v>162</v>
      </c>
      <c r="B8" s="124">
        <v>59</v>
      </c>
      <c r="C8" s="124">
        <v>51</v>
      </c>
      <c r="D8" s="125">
        <v>110</v>
      </c>
      <c r="E8" s="116"/>
      <c r="F8" s="8"/>
      <c r="G8" s="8"/>
      <c r="H8" s="8"/>
    </row>
    <row r="9" spans="1:8" ht="18.75">
      <c r="A9" s="126" t="s">
        <v>163</v>
      </c>
      <c r="B9" s="124">
        <v>70</v>
      </c>
      <c r="C9" s="124">
        <v>55</v>
      </c>
      <c r="D9" s="125">
        <v>125</v>
      </c>
      <c r="E9" s="117"/>
      <c r="F9" s="112"/>
      <c r="G9" s="112"/>
      <c r="H9" s="112"/>
    </row>
    <row r="10" spans="1:8" ht="18.75">
      <c r="A10" s="123" t="s">
        <v>164</v>
      </c>
      <c r="B10" s="124">
        <v>47</v>
      </c>
      <c r="C10" s="124">
        <v>50</v>
      </c>
      <c r="D10" s="125">
        <v>97</v>
      </c>
      <c r="E10" s="116"/>
      <c r="F10" s="8"/>
      <c r="G10" s="8"/>
      <c r="H10" s="8"/>
    </row>
    <row r="11" spans="1:8" ht="18.75">
      <c r="A11" s="126" t="s">
        <v>165</v>
      </c>
      <c r="B11" s="124">
        <v>70</v>
      </c>
      <c r="C11" s="124">
        <v>41</v>
      </c>
      <c r="D11" s="125">
        <v>111</v>
      </c>
      <c r="E11" s="117"/>
      <c r="F11" s="112"/>
      <c r="G11" s="112"/>
      <c r="H11" s="112"/>
    </row>
    <row r="12" spans="1:8" ht="18.75">
      <c r="A12" s="123" t="s">
        <v>166</v>
      </c>
      <c r="B12" s="124">
        <v>47</v>
      </c>
      <c r="C12" s="124">
        <v>60</v>
      </c>
      <c r="D12" s="125">
        <v>107</v>
      </c>
      <c r="E12" s="116"/>
      <c r="F12" s="8"/>
      <c r="G12" s="8"/>
      <c r="H12" s="8"/>
    </row>
    <row r="13" spans="1:8" ht="18.75">
      <c r="A13" s="126" t="s">
        <v>167</v>
      </c>
      <c r="B13" s="124">
        <v>48</v>
      </c>
      <c r="C13" s="124">
        <v>61</v>
      </c>
      <c r="D13" s="125">
        <v>109</v>
      </c>
      <c r="E13" s="117"/>
      <c r="F13" s="112"/>
      <c r="G13" s="112"/>
      <c r="H13" s="112"/>
    </row>
    <row r="14" spans="1:8" ht="18.75">
      <c r="A14" s="123" t="s">
        <v>168</v>
      </c>
      <c r="B14" s="124">
        <v>57</v>
      </c>
      <c r="C14" s="124">
        <v>55</v>
      </c>
      <c r="D14" s="125">
        <v>112</v>
      </c>
      <c r="E14" s="117"/>
      <c r="F14" s="112"/>
      <c r="G14" s="112"/>
      <c r="H14" s="112"/>
    </row>
    <row r="15" spans="1:8" ht="18.75">
      <c r="A15" s="109" t="s">
        <v>174</v>
      </c>
      <c r="B15" s="110">
        <f>SUM(B2:B14)</f>
        <v>691</v>
      </c>
      <c r="C15" s="110">
        <f>SUM(C2:C14)</f>
        <v>680</v>
      </c>
      <c r="D15" s="127">
        <f>SUM(D2:D14)</f>
        <v>1371</v>
      </c>
      <c r="E15" s="117"/>
      <c r="F15" s="112"/>
      <c r="G15" s="112"/>
      <c r="H15" s="112"/>
    </row>
    <row r="16" spans="1:8" ht="18.75">
      <c r="A16" s="126" t="s">
        <v>169</v>
      </c>
      <c r="B16" s="124">
        <v>67</v>
      </c>
      <c r="C16" s="124">
        <v>70</v>
      </c>
      <c r="D16" s="125">
        <v>137</v>
      </c>
      <c r="E16" s="116"/>
      <c r="F16" s="8"/>
      <c r="G16" s="8"/>
      <c r="H16" s="8"/>
    </row>
    <row r="17" spans="1:8" ht="18.75">
      <c r="A17" s="123" t="s">
        <v>170</v>
      </c>
      <c r="B17" s="124">
        <v>72</v>
      </c>
      <c r="C17" s="124">
        <v>36</v>
      </c>
      <c r="D17" s="125">
        <v>108</v>
      </c>
      <c r="E17" s="116"/>
      <c r="F17" s="8"/>
      <c r="G17" s="8"/>
      <c r="H17" s="8"/>
    </row>
    <row r="18" spans="1:8" ht="18.75">
      <c r="A18" s="126" t="s">
        <v>176</v>
      </c>
      <c r="B18" s="124">
        <v>58</v>
      </c>
      <c r="C18" s="124">
        <v>52</v>
      </c>
      <c r="D18" s="125">
        <v>110</v>
      </c>
      <c r="E18" s="117"/>
      <c r="F18" s="112"/>
      <c r="G18" s="112"/>
      <c r="H18" s="112"/>
    </row>
    <row r="19" spans="1:8" ht="18.75">
      <c r="A19" s="123" t="s">
        <v>177</v>
      </c>
      <c r="B19" s="124">
        <v>50</v>
      </c>
      <c r="C19" s="124">
        <v>55</v>
      </c>
      <c r="D19" s="125">
        <v>105</v>
      </c>
      <c r="E19" s="116"/>
      <c r="F19" s="8"/>
      <c r="G19" s="8"/>
      <c r="H19" s="8"/>
    </row>
    <row r="20" spans="1:8" ht="18.75">
      <c r="A20" s="126" t="s">
        <v>178</v>
      </c>
      <c r="B20" s="124">
        <v>67</v>
      </c>
      <c r="C20" s="124">
        <v>54</v>
      </c>
      <c r="D20" s="125">
        <v>121</v>
      </c>
      <c r="E20" s="117"/>
      <c r="F20" s="112"/>
      <c r="G20" s="112"/>
      <c r="H20" s="112"/>
    </row>
    <row r="21" spans="1:8" ht="18.75">
      <c r="A21" s="123" t="s">
        <v>179</v>
      </c>
      <c r="B21" s="124">
        <v>47</v>
      </c>
      <c r="C21" s="124">
        <v>69</v>
      </c>
      <c r="D21" s="125">
        <v>116</v>
      </c>
      <c r="E21" s="116"/>
      <c r="F21" s="8"/>
      <c r="G21" s="8"/>
      <c r="H21" s="8"/>
    </row>
    <row r="22" spans="1:8" ht="18.75">
      <c r="A22" s="126" t="s">
        <v>180</v>
      </c>
      <c r="B22" s="124">
        <v>57</v>
      </c>
      <c r="C22" s="124">
        <v>50</v>
      </c>
      <c r="D22" s="125">
        <v>107</v>
      </c>
      <c r="E22" s="117"/>
      <c r="F22" s="112"/>
      <c r="G22" s="112"/>
      <c r="H22" s="112"/>
    </row>
    <row r="23" spans="1:8" ht="18.75">
      <c r="A23" s="123" t="s">
        <v>181</v>
      </c>
      <c r="B23" s="124">
        <v>61</v>
      </c>
      <c r="C23" s="124">
        <v>59</v>
      </c>
      <c r="D23" s="125">
        <v>120</v>
      </c>
      <c r="E23" s="116"/>
      <c r="F23" s="8"/>
      <c r="G23" s="8"/>
      <c r="H23" s="8"/>
    </row>
    <row r="24" spans="1:8" ht="18.75">
      <c r="A24" s="126" t="s">
        <v>182</v>
      </c>
      <c r="B24" s="124">
        <v>51</v>
      </c>
      <c r="C24" s="124">
        <v>63</v>
      </c>
      <c r="D24" s="125">
        <v>114</v>
      </c>
      <c r="E24" s="117"/>
      <c r="F24" s="112"/>
      <c r="G24" s="112"/>
      <c r="H24" s="112"/>
    </row>
    <row r="25" spans="1:8" ht="18.75">
      <c r="A25" s="123" t="s">
        <v>183</v>
      </c>
      <c r="B25" s="124">
        <v>69</v>
      </c>
      <c r="C25" s="124">
        <v>85</v>
      </c>
      <c r="D25" s="125">
        <v>154</v>
      </c>
      <c r="E25" s="116"/>
      <c r="F25" s="8"/>
      <c r="G25" s="8"/>
      <c r="H25" s="8"/>
    </row>
    <row r="26" spans="1:8" ht="18.75">
      <c r="A26" s="126" t="s">
        <v>184</v>
      </c>
      <c r="B26" s="124">
        <v>54</v>
      </c>
      <c r="C26" s="124">
        <v>46</v>
      </c>
      <c r="D26" s="125">
        <v>100</v>
      </c>
      <c r="E26" s="117"/>
      <c r="F26" s="112"/>
      <c r="G26" s="112"/>
      <c r="H26" s="112"/>
    </row>
    <row r="27" spans="1:8" ht="18.75">
      <c r="A27" s="123" t="s">
        <v>185</v>
      </c>
      <c r="B27" s="124">
        <v>64</v>
      </c>
      <c r="C27" s="124">
        <v>55</v>
      </c>
      <c r="D27" s="125">
        <v>119</v>
      </c>
      <c r="E27" s="116"/>
      <c r="F27" s="8"/>
      <c r="G27" s="8"/>
      <c r="H27" s="8"/>
    </row>
    <row r="28" spans="1:8" ht="18.75">
      <c r="A28" s="126" t="s">
        <v>186</v>
      </c>
      <c r="B28" s="124">
        <v>61</v>
      </c>
      <c r="C28" s="124">
        <v>76</v>
      </c>
      <c r="D28" s="125">
        <v>137</v>
      </c>
      <c r="E28" s="117"/>
      <c r="F28" s="112"/>
      <c r="G28" s="112"/>
      <c r="H28" s="112"/>
    </row>
    <row r="29" spans="1:8" ht="18.75">
      <c r="A29" s="123" t="s">
        <v>187</v>
      </c>
      <c r="B29" s="124">
        <v>73</v>
      </c>
      <c r="C29" s="124">
        <v>49</v>
      </c>
      <c r="D29" s="125">
        <v>122</v>
      </c>
      <c r="E29" s="116"/>
      <c r="F29" s="8"/>
      <c r="G29" s="8"/>
      <c r="H29" s="8"/>
    </row>
    <row r="30" spans="1:8" ht="18.75">
      <c r="A30" s="126" t="s">
        <v>188</v>
      </c>
      <c r="B30" s="124">
        <v>60</v>
      </c>
      <c r="C30" s="124">
        <v>67</v>
      </c>
      <c r="D30" s="125">
        <v>127</v>
      </c>
      <c r="E30" s="117"/>
      <c r="F30" s="112"/>
      <c r="G30" s="112"/>
      <c r="H30" s="112"/>
    </row>
    <row r="31" spans="1:8" ht="18.75">
      <c r="A31" s="123" t="s">
        <v>189</v>
      </c>
      <c r="B31" s="124">
        <v>53</v>
      </c>
      <c r="C31" s="124">
        <v>70</v>
      </c>
      <c r="D31" s="125">
        <v>123</v>
      </c>
      <c r="E31" s="116"/>
      <c r="F31" s="8"/>
      <c r="G31" s="8"/>
      <c r="H31" s="8"/>
    </row>
    <row r="32" spans="1:8" ht="18.75">
      <c r="A32" s="126" t="s">
        <v>190</v>
      </c>
      <c r="B32" s="124">
        <v>58</v>
      </c>
      <c r="C32" s="124">
        <v>77</v>
      </c>
      <c r="D32" s="125">
        <v>135</v>
      </c>
      <c r="E32" s="117"/>
      <c r="F32" s="112"/>
      <c r="G32" s="112"/>
      <c r="H32" s="112"/>
    </row>
    <row r="33" spans="1:8" ht="18.75">
      <c r="A33" s="123" t="s">
        <v>191</v>
      </c>
      <c r="B33" s="124">
        <v>64</v>
      </c>
      <c r="C33" s="124">
        <v>55</v>
      </c>
      <c r="D33" s="125">
        <v>119</v>
      </c>
      <c r="E33" s="116"/>
      <c r="F33" s="8"/>
      <c r="G33" s="8"/>
      <c r="H33" s="8"/>
    </row>
    <row r="34" spans="1:8" ht="18.75">
      <c r="A34" s="126" t="s">
        <v>192</v>
      </c>
      <c r="B34" s="124">
        <v>85</v>
      </c>
      <c r="C34" s="124">
        <v>56</v>
      </c>
      <c r="D34" s="125">
        <v>141</v>
      </c>
      <c r="E34" s="116"/>
      <c r="F34" s="8"/>
      <c r="G34" s="8"/>
      <c r="H34" s="8"/>
    </row>
    <row r="35" spans="1:8" ht="18.75">
      <c r="A35" s="123" t="s">
        <v>193</v>
      </c>
      <c r="B35" s="124">
        <v>76</v>
      </c>
      <c r="C35" s="124">
        <v>58</v>
      </c>
      <c r="D35" s="125">
        <v>134</v>
      </c>
      <c r="E35" s="116"/>
      <c r="F35" s="8"/>
      <c r="G35" s="8"/>
      <c r="H35" s="8"/>
    </row>
    <row r="36" spans="1:8" ht="18.75">
      <c r="A36" s="126" t="s">
        <v>194</v>
      </c>
      <c r="B36" s="124">
        <v>64</v>
      </c>
      <c r="C36" s="124">
        <v>69</v>
      </c>
      <c r="D36" s="125">
        <v>133</v>
      </c>
      <c r="E36" s="117"/>
      <c r="F36" s="112"/>
      <c r="G36" s="112"/>
      <c r="H36" s="112"/>
    </row>
    <row r="37" spans="1:8" ht="18.75">
      <c r="A37" s="123" t="s">
        <v>195</v>
      </c>
      <c r="B37" s="124">
        <v>63</v>
      </c>
      <c r="C37" s="124">
        <v>66</v>
      </c>
      <c r="D37" s="125">
        <v>129</v>
      </c>
      <c r="E37" s="116"/>
      <c r="F37" s="111"/>
      <c r="G37" s="8"/>
      <c r="H37" s="8"/>
    </row>
    <row r="38" spans="1:8" ht="18.75">
      <c r="A38" s="126" t="s">
        <v>196</v>
      </c>
      <c r="B38" s="124">
        <v>77</v>
      </c>
      <c r="C38" s="124">
        <v>61</v>
      </c>
      <c r="D38" s="125">
        <v>138</v>
      </c>
      <c r="E38" s="117"/>
      <c r="F38" s="112"/>
      <c r="G38" s="112"/>
      <c r="H38" s="112"/>
    </row>
    <row r="39" spans="1:8" ht="18.75">
      <c r="A39" s="128" t="s">
        <v>174</v>
      </c>
      <c r="B39" s="110">
        <f>SUM(B16:B38)</f>
        <v>1451</v>
      </c>
      <c r="C39" s="110">
        <f>SUM(C16:C38)</f>
        <v>1398</v>
      </c>
      <c r="D39" s="127">
        <f>SUM(D16:D38)</f>
        <v>2849</v>
      </c>
      <c r="E39" s="117"/>
      <c r="F39" s="112"/>
      <c r="G39" s="112"/>
      <c r="H39" s="112"/>
    </row>
    <row r="40" spans="1:8" ht="18.75">
      <c r="A40" s="123" t="s">
        <v>197</v>
      </c>
      <c r="B40" s="124">
        <v>78</v>
      </c>
      <c r="C40" s="124">
        <v>83</v>
      </c>
      <c r="D40" s="125">
        <v>161</v>
      </c>
      <c r="E40" s="116"/>
      <c r="F40" s="8"/>
      <c r="G40" s="8"/>
      <c r="H40" s="8"/>
    </row>
    <row r="41" spans="1:8" ht="18.75">
      <c r="A41" s="126" t="s">
        <v>198</v>
      </c>
      <c r="B41" s="124">
        <v>59</v>
      </c>
      <c r="C41" s="124">
        <v>54</v>
      </c>
      <c r="D41" s="125">
        <v>113</v>
      </c>
      <c r="E41" s="117"/>
      <c r="F41" s="112"/>
      <c r="G41" s="112"/>
      <c r="H41" s="112"/>
    </row>
    <row r="42" spans="1:8" ht="18.75">
      <c r="A42" s="123" t="s">
        <v>199</v>
      </c>
      <c r="B42" s="124">
        <v>65</v>
      </c>
      <c r="C42" s="124">
        <v>63</v>
      </c>
      <c r="D42" s="125">
        <v>128</v>
      </c>
      <c r="E42" s="116"/>
      <c r="F42" s="8"/>
      <c r="G42" s="8"/>
      <c r="H42" s="8"/>
    </row>
    <row r="43" spans="1:8" ht="18.75">
      <c r="A43" s="126" t="s">
        <v>200</v>
      </c>
      <c r="B43" s="124">
        <v>55</v>
      </c>
      <c r="C43" s="124">
        <v>68</v>
      </c>
      <c r="D43" s="125">
        <v>123</v>
      </c>
      <c r="E43" s="117"/>
      <c r="F43" s="112"/>
      <c r="G43" s="112"/>
      <c r="H43" s="112"/>
    </row>
    <row r="44" spans="1:8" ht="18.75">
      <c r="A44" s="123" t="s">
        <v>201</v>
      </c>
      <c r="B44" s="124">
        <v>77</v>
      </c>
      <c r="C44" s="124">
        <v>60</v>
      </c>
      <c r="D44" s="125">
        <v>137</v>
      </c>
      <c r="E44" s="116"/>
      <c r="F44" s="8"/>
      <c r="G44" s="8"/>
      <c r="H44" s="8"/>
    </row>
    <row r="45" spans="1:8" ht="18.75">
      <c r="A45" s="126" t="s">
        <v>202</v>
      </c>
      <c r="B45" s="124">
        <v>53</v>
      </c>
      <c r="C45" s="124">
        <v>61</v>
      </c>
      <c r="D45" s="125">
        <v>114</v>
      </c>
      <c r="E45" s="117"/>
      <c r="F45" s="112"/>
      <c r="G45" s="112"/>
      <c r="H45" s="112"/>
    </row>
    <row r="46" spans="1:8" ht="18.75">
      <c r="A46" s="123" t="s">
        <v>203</v>
      </c>
      <c r="B46" s="124">
        <v>64</v>
      </c>
      <c r="C46" s="124">
        <v>59</v>
      </c>
      <c r="D46" s="125">
        <v>123</v>
      </c>
      <c r="E46" s="116"/>
      <c r="F46" s="8"/>
      <c r="G46" s="8"/>
      <c r="H46" s="8"/>
    </row>
    <row r="47" spans="1:8" ht="18.75">
      <c r="A47" s="126" t="s">
        <v>204</v>
      </c>
      <c r="B47" s="124">
        <v>77</v>
      </c>
      <c r="C47" s="124">
        <v>67</v>
      </c>
      <c r="D47" s="125">
        <v>144</v>
      </c>
      <c r="E47" s="117"/>
      <c r="F47" s="112"/>
      <c r="G47" s="112"/>
      <c r="H47" s="112"/>
    </row>
    <row r="48" spans="1:8" ht="18.75">
      <c r="A48" s="123" t="s">
        <v>205</v>
      </c>
      <c r="B48" s="124">
        <v>47</v>
      </c>
      <c r="C48" s="124">
        <v>77</v>
      </c>
      <c r="D48" s="125">
        <v>124</v>
      </c>
      <c r="E48" s="116"/>
      <c r="F48" s="8"/>
      <c r="G48" s="8"/>
      <c r="H48" s="8"/>
    </row>
    <row r="49" spans="1:8" ht="18.75">
      <c r="A49" s="126" t="s">
        <v>206</v>
      </c>
      <c r="B49" s="124">
        <v>72</v>
      </c>
      <c r="C49" s="124">
        <v>77</v>
      </c>
      <c r="D49" s="125">
        <v>149</v>
      </c>
      <c r="E49" s="117"/>
      <c r="F49" s="112"/>
      <c r="G49" s="112"/>
      <c r="H49" s="112"/>
    </row>
    <row r="50" spans="1:8" ht="18.75">
      <c r="A50" s="123" t="s">
        <v>207</v>
      </c>
      <c r="B50" s="124">
        <v>63</v>
      </c>
      <c r="C50" s="124">
        <v>66</v>
      </c>
      <c r="D50" s="125">
        <v>129</v>
      </c>
      <c r="E50" s="116"/>
      <c r="F50" s="8"/>
      <c r="G50" s="8"/>
      <c r="H50" s="8"/>
    </row>
    <row r="51" spans="1:8" ht="18.75">
      <c r="A51" s="126" t="s">
        <v>208</v>
      </c>
      <c r="B51" s="124">
        <v>72</v>
      </c>
      <c r="C51" s="124">
        <v>72</v>
      </c>
      <c r="D51" s="125">
        <v>144</v>
      </c>
      <c r="E51" s="117"/>
      <c r="F51" s="112"/>
      <c r="G51" s="112"/>
      <c r="H51" s="112"/>
    </row>
    <row r="52" spans="1:8" ht="18.75">
      <c r="A52" s="123" t="s">
        <v>209</v>
      </c>
      <c r="B52" s="124">
        <v>60</v>
      </c>
      <c r="C52" s="124">
        <v>64</v>
      </c>
      <c r="D52" s="125">
        <v>124</v>
      </c>
      <c r="E52" s="116"/>
      <c r="F52" s="8"/>
      <c r="G52" s="8"/>
      <c r="H52" s="8"/>
    </row>
    <row r="53" spans="1:8" ht="18.75">
      <c r="A53" s="126" t="s">
        <v>210</v>
      </c>
      <c r="B53" s="124">
        <v>74</v>
      </c>
      <c r="C53" s="124">
        <v>73</v>
      </c>
      <c r="D53" s="125">
        <v>147</v>
      </c>
      <c r="E53" s="117"/>
      <c r="F53" s="112"/>
      <c r="G53" s="112"/>
      <c r="H53" s="112"/>
    </row>
    <row r="54" spans="1:8" ht="18.75">
      <c r="A54" s="123" t="s">
        <v>211</v>
      </c>
      <c r="B54" s="124">
        <v>74</v>
      </c>
      <c r="C54" s="124">
        <v>80</v>
      </c>
      <c r="D54" s="125">
        <v>154</v>
      </c>
      <c r="E54" s="116"/>
      <c r="F54" s="8"/>
      <c r="G54" s="8"/>
      <c r="H54" s="8"/>
    </row>
    <row r="55" spans="1:8" ht="18.75">
      <c r="A55" s="126" t="s">
        <v>212</v>
      </c>
      <c r="B55" s="124">
        <v>70</v>
      </c>
      <c r="C55" s="124">
        <v>68</v>
      </c>
      <c r="D55" s="125">
        <v>138</v>
      </c>
      <c r="E55" s="117"/>
      <c r="F55" s="112"/>
      <c r="G55" s="112"/>
      <c r="H55" s="112"/>
    </row>
    <row r="56" spans="1:8" ht="18.75">
      <c r="A56" s="123" t="s">
        <v>213</v>
      </c>
      <c r="B56" s="124">
        <v>71</v>
      </c>
      <c r="C56" s="124">
        <v>65</v>
      </c>
      <c r="D56" s="125">
        <v>136</v>
      </c>
      <c r="E56" s="116"/>
      <c r="F56" s="8"/>
      <c r="G56" s="8"/>
      <c r="H56" s="8"/>
    </row>
    <row r="57" spans="1:8" ht="18.75">
      <c r="A57" s="126" t="s">
        <v>214</v>
      </c>
      <c r="B57" s="124">
        <v>85</v>
      </c>
      <c r="C57" s="124">
        <v>77</v>
      </c>
      <c r="D57" s="125">
        <v>162</v>
      </c>
      <c r="E57" s="117"/>
      <c r="F57" s="112"/>
      <c r="G57" s="112"/>
      <c r="H57" s="112"/>
    </row>
    <row r="58" spans="1:8" ht="18.75">
      <c r="A58" s="123" t="s">
        <v>215</v>
      </c>
      <c r="B58" s="124">
        <v>59</v>
      </c>
      <c r="C58" s="124">
        <v>58</v>
      </c>
      <c r="D58" s="125">
        <v>117</v>
      </c>
      <c r="E58" s="116"/>
      <c r="F58" s="8"/>
      <c r="G58" s="8"/>
      <c r="H58" s="8"/>
    </row>
    <row r="59" spans="1:8" ht="18.75">
      <c r="A59" s="126" t="s">
        <v>216</v>
      </c>
      <c r="B59" s="124">
        <v>48</v>
      </c>
      <c r="C59" s="124">
        <v>61</v>
      </c>
      <c r="D59" s="125">
        <v>109</v>
      </c>
      <c r="E59" s="117"/>
      <c r="F59" s="112"/>
      <c r="G59" s="112"/>
      <c r="H59" s="112"/>
    </row>
    <row r="60" spans="1:8" ht="18.75">
      <c r="A60" s="123" t="s">
        <v>217</v>
      </c>
      <c r="B60" s="124">
        <v>59</v>
      </c>
      <c r="C60" s="124">
        <v>67</v>
      </c>
      <c r="D60" s="125">
        <v>126</v>
      </c>
      <c r="E60" s="116"/>
      <c r="F60" s="8"/>
      <c r="G60" s="8"/>
      <c r="H60" s="8"/>
    </row>
    <row r="61" spans="1:8" ht="18.75">
      <c r="A61" s="126" t="s">
        <v>218</v>
      </c>
      <c r="B61" s="124">
        <v>55</v>
      </c>
      <c r="C61" s="124">
        <v>51</v>
      </c>
      <c r="D61" s="125">
        <v>106</v>
      </c>
      <c r="E61" s="117"/>
      <c r="F61" s="112"/>
      <c r="G61" s="112"/>
      <c r="H61" s="112"/>
    </row>
    <row r="62" spans="1:8" ht="18.75">
      <c r="A62" s="123" t="s">
        <v>219</v>
      </c>
      <c r="B62" s="124">
        <v>57</v>
      </c>
      <c r="C62" s="124">
        <v>47</v>
      </c>
      <c r="D62" s="125">
        <v>104</v>
      </c>
      <c r="E62" s="116"/>
      <c r="F62" s="8"/>
      <c r="G62" s="8"/>
      <c r="H62" s="8"/>
    </row>
    <row r="63" spans="1:8" ht="18.75">
      <c r="A63" s="126" t="s">
        <v>220</v>
      </c>
      <c r="B63" s="124">
        <v>46</v>
      </c>
      <c r="C63" s="124">
        <v>59</v>
      </c>
      <c r="D63" s="125">
        <v>105</v>
      </c>
      <c r="E63" s="117"/>
      <c r="F63" s="112"/>
      <c r="G63" s="112"/>
      <c r="H63" s="112"/>
    </row>
    <row r="64" spans="1:8" ht="18.75">
      <c r="A64" s="123" t="s">
        <v>221</v>
      </c>
      <c r="B64" s="124">
        <v>40</v>
      </c>
      <c r="C64" s="124">
        <v>42</v>
      </c>
      <c r="D64" s="125">
        <v>82</v>
      </c>
      <c r="E64" s="116"/>
      <c r="F64" s="8"/>
      <c r="G64" s="8"/>
      <c r="H64" s="8"/>
    </row>
    <row r="65" spans="1:8" s="113" customFormat="1" ht="18.75">
      <c r="A65" s="128" t="s">
        <v>174</v>
      </c>
      <c r="B65" s="110">
        <f>SUM(B40:B64)</f>
        <v>1580</v>
      </c>
      <c r="C65" s="110">
        <f>SUM(C40:C64)</f>
        <v>1619</v>
      </c>
      <c r="D65" s="127">
        <f>SUM(D40:D64)</f>
        <v>3199</v>
      </c>
      <c r="E65" s="118"/>
      <c r="F65" s="119"/>
      <c r="G65" s="119"/>
      <c r="H65" s="119"/>
    </row>
    <row r="66" spans="1:8" ht="18.75">
      <c r="A66" s="126" t="s">
        <v>222</v>
      </c>
      <c r="B66" s="124">
        <v>51</v>
      </c>
      <c r="C66" s="124">
        <v>38</v>
      </c>
      <c r="D66" s="125">
        <v>89</v>
      </c>
      <c r="E66" s="117"/>
      <c r="F66" s="112"/>
      <c r="G66" s="112"/>
      <c r="H66" s="112"/>
    </row>
    <row r="67" spans="1:8" ht="18.75">
      <c r="A67" s="123" t="s">
        <v>223</v>
      </c>
      <c r="B67" s="124">
        <v>44</v>
      </c>
      <c r="C67" s="124">
        <v>38</v>
      </c>
      <c r="D67" s="125">
        <v>82</v>
      </c>
      <c r="E67" s="116"/>
      <c r="F67" s="8"/>
      <c r="G67" s="8"/>
      <c r="H67" s="8"/>
    </row>
    <row r="68" spans="1:8" ht="18.75">
      <c r="A68" s="126" t="s">
        <v>224</v>
      </c>
      <c r="B68" s="124">
        <v>33</v>
      </c>
      <c r="C68" s="124">
        <v>36</v>
      </c>
      <c r="D68" s="125">
        <v>69</v>
      </c>
      <c r="E68" s="117"/>
      <c r="F68" s="112"/>
      <c r="G68" s="112"/>
      <c r="H68" s="112"/>
    </row>
    <row r="69" spans="1:8" ht="18.75">
      <c r="A69" s="123" t="s">
        <v>225</v>
      </c>
      <c r="B69" s="124">
        <v>41</v>
      </c>
      <c r="C69" s="124">
        <v>35</v>
      </c>
      <c r="D69" s="125">
        <v>76</v>
      </c>
      <c r="E69" s="116"/>
      <c r="F69" s="8"/>
      <c r="G69" s="8"/>
      <c r="H69" s="8"/>
    </row>
    <row r="70" spans="1:8" ht="18.75">
      <c r="A70" s="126" t="s">
        <v>226</v>
      </c>
      <c r="B70" s="124">
        <v>42</v>
      </c>
      <c r="C70" s="124">
        <v>29</v>
      </c>
      <c r="D70" s="125">
        <v>71</v>
      </c>
      <c r="E70" s="117"/>
      <c r="F70" s="112"/>
      <c r="G70" s="112"/>
      <c r="H70" s="112"/>
    </row>
    <row r="71" spans="1:8" ht="18.75">
      <c r="A71" s="123" t="s">
        <v>227</v>
      </c>
      <c r="B71" s="124">
        <v>24</v>
      </c>
      <c r="C71" s="124">
        <v>28</v>
      </c>
      <c r="D71" s="125">
        <v>52</v>
      </c>
      <c r="E71" s="116"/>
      <c r="F71" s="8"/>
      <c r="G71" s="8"/>
      <c r="H71" s="8"/>
    </row>
    <row r="72" spans="1:8" ht="18.75">
      <c r="A72" s="126" t="s">
        <v>228</v>
      </c>
      <c r="B72" s="124">
        <v>27</v>
      </c>
      <c r="C72" s="124">
        <v>38</v>
      </c>
      <c r="D72" s="125">
        <v>65</v>
      </c>
      <c r="E72" s="117"/>
      <c r="F72" s="112"/>
      <c r="G72" s="112"/>
      <c r="H72" s="112"/>
    </row>
    <row r="73" spans="1:8" ht="18.75">
      <c r="A73" s="123" t="s">
        <v>229</v>
      </c>
      <c r="B73" s="124">
        <v>14</v>
      </c>
      <c r="C73" s="124">
        <v>24</v>
      </c>
      <c r="D73" s="125">
        <v>38</v>
      </c>
      <c r="E73" s="116"/>
      <c r="F73" s="8"/>
      <c r="G73" s="8"/>
      <c r="H73" s="8"/>
    </row>
    <row r="74" spans="1:8" ht="18.75">
      <c r="A74" s="126" t="s">
        <v>230</v>
      </c>
      <c r="B74" s="124">
        <v>19</v>
      </c>
      <c r="C74" s="124">
        <v>25</v>
      </c>
      <c r="D74" s="125">
        <v>44</v>
      </c>
      <c r="E74" s="117"/>
      <c r="F74" s="112"/>
      <c r="G74" s="112"/>
      <c r="H74" s="112"/>
    </row>
    <row r="75" spans="1:8" ht="18.75">
      <c r="A75" s="123" t="s">
        <v>231</v>
      </c>
      <c r="B75" s="124">
        <v>26</v>
      </c>
      <c r="C75" s="124">
        <v>22</v>
      </c>
      <c r="D75" s="125">
        <v>48</v>
      </c>
      <c r="E75" s="116"/>
      <c r="F75" s="8"/>
      <c r="G75" s="8"/>
      <c r="H75" s="8"/>
    </row>
    <row r="76" spans="1:8" ht="18.75">
      <c r="A76" s="126" t="s">
        <v>232</v>
      </c>
      <c r="B76" s="124">
        <v>25</v>
      </c>
      <c r="C76" s="124">
        <v>18</v>
      </c>
      <c r="D76" s="125">
        <v>43</v>
      </c>
      <c r="E76" s="117"/>
      <c r="F76" s="112"/>
      <c r="G76" s="112"/>
      <c r="H76" s="112"/>
    </row>
    <row r="77" spans="1:8" ht="18.75">
      <c r="A77" s="123" t="s">
        <v>233</v>
      </c>
      <c r="B77" s="124">
        <v>17</v>
      </c>
      <c r="C77" s="124">
        <v>20</v>
      </c>
      <c r="D77" s="125">
        <v>37</v>
      </c>
      <c r="E77" s="116"/>
      <c r="F77" s="8"/>
      <c r="G77" s="8"/>
      <c r="H77" s="8"/>
    </row>
    <row r="78" spans="1:8" ht="18.75">
      <c r="A78" s="126" t="s">
        <v>234</v>
      </c>
      <c r="B78" s="124">
        <v>21</v>
      </c>
      <c r="C78" s="124">
        <v>15</v>
      </c>
      <c r="D78" s="125">
        <v>36</v>
      </c>
      <c r="E78" s="117"/>
      <c r="F78" s="112"/>
      <c r="G78" s="112"/>
      <c r="H78" s="112"/>
    </row>
    <row r="79" spans="1:8" ht="18.75">
      <c r="A79" s="123" t="s">
        <v>235</v>
      </c>
      <c r="B79" s="124">
        <v>10</v>
      </c>
      <c r="C79" s="124">
        <v>20</v>
      </c>
      <c r="D79" s="125">
        <v>30</v>
      </c>
      <c r="E79" s="116"/>
      <c r="F79" s="8"/>
      <c r="G79" s="8"/>
      <c r="H79" s="8"/>
    </row>
    <row r="80" spans="1:8" ht="18.75">
      <c r="A80" s="126" t="s">
        <v>236</v>
      </c>
      <c r="B80" s="124">
        <v>12</v>
      </c>
      <c r="C80" s="124">
        <v>14</v>
      </c>
      <c r="D80" s="125">
        <v>26</v>
      </c>
      <c r="E80" s="116"/>
      <c r="F80" s="8"/>
      <c r="G80" s="8"/>
      <c r="H80" s="8"/>
    </row>
    <row r="81" spans="1:8" ht="18.75">
      <c r="A81" s="123" t="s">
        <v>237</v>
      </c>
      <c r="B81" s="124">
        <v>18</v>
      </c>
      <c r="C81" s="124">
        <v>13</v>
      </c>
      <c r="D81" s="125">
        <v>31</v>
      </c>
      <c r="E81" s="116"/>
      <c r="F81" s="8"/>
      <c r="G81" s="8"/>
      <c r="H81" s="8"/>
    </row>
    <row r="82" spans="1:8" ht="18.75">
      <c r="A82" s="126" t="s">
        <v>238</v>
      </c>
      <c r="B82" s="124">
        <v>12</v>
      </c>
      <c r="C82" s="124">
        <v>9</v>
      </c>
      <c r="D82" s="125">
        <v>21</v>
      </c>
      <c r="E82" s="117"/>
      <c r="F82" s="112"/>
      <c r="G82" s="112"/>
      <c r="H82" s="112"/>
    </row>
    <row r="83" spans="1:8" ht="18.75">
      <c r="A83" s="123" t="s">
        <v>239</v>
      </c>
      <c r="B83" s="124">
        <v>8</v>
      </c>
      <c r="C83" s="124">
        <v>10</v>
      </c>
      <c r="D83" s="125">
        <v>18</v>
      </c>
      <c r="E83" s="116"/>
      <c r="F83" s="8"/>
      <c r="G83" s="8"/>
      <c r="H83" s="8"/>
    </row>
    <row r="84" spans="1:8" ht="18.75">
      <c r="A84" s="126" t="s">
        <v>240</v>
      </c>
      <c r="B84" s="124">
        <v>4</v>
      </c>
      <c r="C84" s="124">
        <v>7</v>
      </c>
      <c r="D84" s="125">
        <v>11</v>
      </c>
      <c r="E84" s="117"/>
      <c r="F84" s="112"/>
      <c r="G84" s="112"/>
      <c r="H84" s="112"/>
    </row>
    <row r="85" spans="1:8" ht="18.75">
      <c r="A85" s="128" t="s">
        <v>174</v>
      </c>
      <c r="B85" s="110">
        <f>SUM(B66:B84)</f>
        <v>448</v>
      </c>
      <c r="C85" s="110">
        <f>SUM(C66:C84)</f>
        <v>439</v>
      </c>
      <c r="D85" s="127">
        <f>SUM(D66:D84)</f>
        <v>887</v>
      </c>
      <c r="E85" s="117"/>
      <c r="F85" s="112"/>
      <c r="G85" s="112"/>
      <c r="H85" s="112"/>
    </row>
    <row r="86" spans="1:8" ht="18.75">
      <c r="A86" s="123" t="s">
        <v>241</v>
      </c>
      <c r="B86" s="124">
        <v>5</v>
      </c>
      <c r="C86" s="124">
        <v>10</v>
      </c>
      <c r="D86" s="125">
        <v>15</v>
      </c>
      <c r="E86" s="116"/>
      <c r="F86" s="8"/>
      <c r="G86" s="8"/>
      <c r="H86" s="8"/>
    </row>
    <row r="87" spans="1:8" ht="18.75">
      <c r="A87" s="126" t="s">
        <v>242</v>
      </c>
      <c r="B87" s="124">
        <v>10</v>
      </c>
      <c r="C87" s="124">
        <v>16</v>
      </c>
      <c r="D87" s="125">
        <v>26</v>
      </c>
      <c r="E87" s="117"/>
      <c r="F87" s="112"/>
      <c r="G87" s="112"/>
      <c r="H87" s="112"/>
    </row>
    <row r="88" spans="1:8" ht="18.75">
      <c r="A88" s="123" t="s">
        <v>243</v>
      </c>
      <c r="B88" s="124">
        <v>2</v>
      </c>
      <c r="C88" s="124">
        <v>15</v>
      </c>
      <c r="D88" s="125">
        <v>17</v>
      </c>
      <c r="E88" s="116"/>
      <c r="F88" s="8"/>
      <c r="G88" s="8"/>
      <c r="H88" s="8"/>
    </row>
    <row r="89" spans="1:8" ht="18.75">
      <c r="A89" s="126" t="s">
        <v>244</v>
      </c>
      <c r="B89" s="124">
        <v>8</v>
      </c>
      <c r="C89" s="124">
        <v>8</v>
      </c>
      <c r="D89" s="125">
        <v>16</v>
      </c>
      <c r="E89" s="117"/>
      <c r="F89" s="112"/>
      <c r="G89" s="112"/>
      <c r="H89" s="112"/>
    </row>
    <row r="90" spans="1:8" ht="18.75">
      <c r="A90" s="123" t="s">
        <v>245</v>
      </c>
      <c r="B90" s="124">
        <v>2</v>
      </c>
      <c r="C90" s="124">
        <v>9</v>
      </c>
      <c r="D90" s="125">
        <v>11</v>
      </c>
      <c r="E90" s="116"/>
      <c r="F90" s="8"/>
      <c r="G90" s="8"/>
      <c r="H90" s="8"/>
    </row>
    <row r="91" spans="1:8" ht="18.75">
      <c r="A91" s="126" t="s">
        <v>246</v>
      </c>
      <c r="B91" s="124">
        <v>3</v>
      </c>
      <c r="C91" s="124">
        <v>9</v>
      </c>
      <c r="D91" s="125">
        <v>12</v>
      </c>
      <c r="E91" s="117"/>
      <c r="F91" s="112"/>
      <c r="G91" s="112"/>
      <c r="H91" s="112"/>
    </row>
    <row r="92" spans="1:8" ht="18.75">
      <c r="A92" s="123" t="s">
        <v>247</v>
      </c>
      <c r="B92" s="124">
        <v>1</v>
      </c>
      <c r="C92" s="124">
        <v>3</v>
      </c>
      <c r="D92" s="125">
        <v>4</v>
      </c>
      <c r="E92" s="116"/>
      <c r="F92" s="8"/>
      <c r="G92" s="8"/>
      <c r="H92" s="8"/>
    </row>
    <row r="93" spans="1:8" ht="18.75">
      <c r="A93" s="126" t="s">
        <v>248</v>
      </c>
      <c r="B93" s="124">
        <v>3</v>
      </c>
      <c r="C93" s="124">
        <v>8</v>
      </c>
      <c r="D93" s="125">
        <v>11</v>
      </c>
      <c r="E93" s="117"/>
      <c r="F93" s="112"/>
      <c r="G93" s="112"/>
      <c r="H93" s="112"/>
    </row>
    <row r="94" spans="1:8" ht="18.75">
      <c r="A94" s="123" t="s">
        <v>249</v>
      </c>
      <c r="B94" s="124">
        <v>2</v>
      </c>
      <c r="C94" s="124">
        <v>5</v>
      </c>
      <c r="D94" s="125">
        <v>7</v>
      </c>
      <c r="E94" s="117"/>
      <c r="F94" s="112"/>
      <c r="G94" s="112"/>
      <c r="H94" s="112"/>
    </row>
    <row r="95" spans="1:8" ht="18.75">
      <c r="A95" s="126" t="s">
        <v>250</v>
      </c>
      <c r="B95" s="124">
        <v>2</v>
      </c>
      <c r="C95" s="124">
        <v>3</v>
      </c>
      <c r="D95" s="125">
        <v>5</v>
      </c>
      <c r="E95" s="117"/>
      <c r="F95" s="112"/>
      <c r="G95" s="112"/>
      <c r="H95" s="112"/>
    </row>
    <row r="96" spans="1:8" ht="18.75">
      <c r="A96" s="123" t="s">
        <v>251</v>
      </c>
      <c r="B96" s="124">
        <v>3</v>
      </c>
      <c r="C96" s="124">
        <v>3</v>
      </c>
      <c r="D96" s="125">
        <v>6</v>
      </c>
      <c r="E96" s="116"/>
      <c r="F96" s="8"/>
      <c r="G96" s="8"/>
      <c r="H96" s="8"/>
    </row>
    <row r="97" spans="1:8" s="113" customFormat="1" ht="18.75">
      <c r="A97" s="128" t="s">
        <v>174</v>
      </c>
      <c r="B97" s="110">
        <f>SUM(B86:B96)</f>
        <v>41</v>
      </c>
      <c r="C97" s="110">
        <f>SUM(C86:C96)</f>
        <v>89</v>
      </c>
      <c r="D97" s="127">
        <f>SUM(D86:D96)</f>
        <v>130</v>
      </c>
      <c r="E97" s="118"/>
      <c r="F97" s="119"/>
      <c r="G97" s="119"/>
      <c r="H97" s="119"/>
    </row>
    <row r="98" spans="1:8" ht="18.75">
      <c r="A98" s="126" t="s">
        <v>252</v>
      </c>
      <c r="B98" s="124">
        <v>4</v>
      </c>
      <c r="C98" s="124">
        <v>1</v>
      </c>
      <c r="D98" s="125">
        <v>5</v>
      </c>
      <c r="E98" s="117"/>
      <c r="F98" s="112"/>
      <c r="G98" s="112"/>
      <c r="H98" s="112"/>
    </row>
    <row r="99" spans="1:8" ht="18.75">
      <c r="A99" s="123" t="s">
        <v>253</v>
      </c>
      <c r="B99" s="124">
        <v>1</v>
      </c>
      <c r="C99" s="124">
        <v>4</v>
      </c>
      <c r="D99" s="125">
        <v>5</v>
      </c>
      <c r="E99" s="116"/>
      <c r="F99" s="8"/>
      <c r="G99" s="8"/>
      <c r="H99" s="8"/>
    </row>
    <row r="100" spans="1:8" ht="18.75">
      <c r="A100" s="126" t="s">
        <v>254</v>
      </c>
      <c r="B100" s="124">
        <v>0</v>
      </c>
      <c r="C100" s="124">
        <v>3</v>
      </c>
      <c r="D100" s="125">
        <v>3</v>
      </c>
      <c r="E100" s="117"/>
      <c r="F100" s="112"/>
      <c r="G100" s="112"/>
      <c r="H100" s="112"/>
    </row>
    <row r="101" spans="1:8" ht="18.75">
      <c r="A101" s="123" t="s">
        <v>255</v>
      </c>
      <c r="B101" s="124">
        <v>0</v>
      </c>
      <c r="C101" s="124">
        <v>0</v>
      </c>
      <c r="D101" s="125">
        <v>0</v>
      </c>
      <c r="E101" s="116"/>
      <c r="F101" s="8"/>
      <c r="G101" s="8"/>
      <c r="H101" s="8"/>
    </row>
    <row r="102" spans="1:8" ht="18.75">
      <c r="A102" s="126" t="s">
        <v>256</v>
      </c>
      <c r="B102" s="124">
        <v>0</v>
      </c>
      <c r="C102" s="124">
        <v>0</v>
      </c>
      <c r="D102" s="125">
        <v>0</v>
      </c>
      <c r="E102" s="117"/>
      <c r="F102" s="112"/>
      <c r="G102" s="112"/>
      <c r="H102" s="112"/>
    </row>
    <row r="103" spans="1:8" ht="18.75">
      <c r="A103" s="123" t="s">
        <v>257</v>
      </c>
      <c r="B103" s="124">
        <v>0</v>
      </c>
      <c r="C103" s="124">
        <v>0</v>
      </c>
      <c r="D103" s="125">
        <v>0</v>
      </c>
      <c r="E103" s="116"/>
      <c r="F103" s="8"/>
      <c r="G103" s="8"/>
      <c r="H103" s="8"/>
    </row>
    <row r="104" spans="1:8" ht="18.75">
      <c r="A104" s="126" t="s">
        <v>258</v>
      </c>
      <c r="B104" s="124">
        <v>0</v>
      </c>
      <c r="C104" s="124">
        <v>0</v>
      </c>
      <c r="D104" s="125">
        <v>0</v>
      </c>
      <c r="E104" s="117"/>
      <c r="F104" s="112"/>
      <c r="G104" s="112"/>
      <c r="H104" s="112"/>
    </row>
    <row r="105" spans="1:8" ht="18.75">
      <c r="A105" s="123" t="s">
        <v>259</v>
      </c>
      <c r="B105" s="124">
        <v>0</v>
      </c>
      <c r="C105" s="124">
        <v>0</v>
      </c>
      <c r="D105" s="125">
        <v>0</v>
      </c>
      <c r="E105" s="116"/>
      <c r="F105" s="8"/>
      <c r="G105" s="8"/>
      <c r="H105" s="8"/>
    </row>
    <row r="106" spans="1:8" ht="18.75">
      <c r="A106" s="126" t="s">
        <v>260</v>
      </c>
      <c r="B106" s="124">
        <v>0</v>
      </c>
      <c r="C106" s="124">
        <v>0</v>
      </c>
      <c r="D106" s="125">
        <v>0</v>
      </c>
      <c r="E106" s="117"/>
      <c r="F106" s="112"/>
      <c r="G106" s="112"/>
      <c r="H106" s="112"/>
    </row>
    <row r="107" spans="1:8" ht="18.75">
      <c r="A107" s="129" t="s">
        <v>174</v>
      </c>
      <c r="B107" s="130">
        <f>SUM(B98:B106)</f>
        <v>5</v>
      </c>
      <c r="C107" s="130">
        <f>SUM(C98:C106)</f>
        <v>8</v>
      </c>
      <c r="D107" s="131">
        <f>SUM(D98:D106)</f>
        <v>13</v>
      </c>
      <c r="E107" s="117"/>
      <c r="F107" s="112"/>
      <c r="G107" s="112"/>
      <c r="H107" s="112"/>
    </row>
    <row r="108" spans="1:8" ht="19.5" thickBot="1">
      <c r="A108" s="132" t="s">
        <v>261</v>
      </c>
      <c r="B108" s="133">
        <v>0</v>
      </c>
      <c r="C108" s="133">
        <v>0</v>
      </c>
      <c r="D108" s="134">
        <v>0</v>
      </c>
      <c r="E108" s="116"/>
      <c r="F108" s="8"/>
      <c r="G108" s="8"/>
      <c r="H108" s="8"/>
    </row>
    <row r="109" spans="1:8" ht="19.5" thickBot="1">
      <c r="A109" s="135"/>
      <c r="B109" s="133"/>
      <c r="C109" s="133"/>
      <c r="D109" s="134"/>
      <c r="E109" s="116"/>
      <c r="F109" s="8"/>
      <c r="G109" s="8"/>
      <c r="H109" s="8"/>
    </row>
    <row r="110" spans="1:8" ht="38.25" thickBot="1">
      <c r="A110" s="136" t="s">
        <v>262</v>
      </c>
      <c r="B110" s="133">
        <v>1</v>
      </c>
      <c r="C110" s="133">
        <v>0</v>
      </c>
      <c r="D110" s="134">
        <v>1</v>
      </c>
      <c r="E110" s="116"/>
      <c r="F110" s="8"/>
      <c r="G110" s="8"/>
      <c r="H110" s="8"/>
    </row>
    <row r="111" spans="1:8" ht="19.5" thickBot="1">
      <c r="A111" s="137" t="s">
        <v>174</v>
      </c>
      <c r="B111" s="139">
        <f>SUM(B110)</f>
        <v>1</v>
      </c>
      <c r="C111" s="139">
        <f>SUM(C110)</f>
        <v>0</v>
      </c>
      <c r="D111" s="140">
        <f>SUM(D110)</f>
        <v>1</v>
      </c>
      <c r="E111" s="116"/>
      <c r="F111" s="8"/>
      <c r="G111" s="8"/>
      <c r="H111" s="8"/>
    </row>
    <row r="112" spans="1:8" ht="18">
      <c r="A112" s="138"/>
      <c r="B112" s="138">
        <f>SUM(B111+B107+B97+B85+B65+B39+B15)</f>
        <v>4217</v>
      </c>
      <c r="C112" s="138">
        <f>SUM(C107+C97+C85+C65+C39+C15)</f>
        <v>4233</v>
      </c>
      <c r="D112" s="138">
        <f>SUM(D110+D107+D97+D85+D65+D39+D15)</f>
        <v>8450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ผ01</vt:lpstr>
      <vt:lpstr>ผ.02</vt:lpstr>
      <vt:lpstr>ประมาณการ</vt:lpstr>
      <vt:lpstr>ผ03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SVOAPC00011</dc:creator>
  <cp:lastModifiedBy>SVOAPC00011</cp:lastModifiedBy>
  <cp:lastPrinted>2020-12-04T03:31:17Z</cp:lastPrinted>
  <dcterms:created xsi:type="dcterms:W3CDTF">2019-05-17T01:16:08Z</dcterms:created>
  <dcterms:modified xsi:type="dcterms:W3CDTF">2021-02-05T04:59:49Z</dcterms:modified>
</cp:coreProperties>
</file>